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70" yWindow="1770" windowWidth="28680" windowHeight="9135"/>
  </bookViews>
  <sheets>
    <sheet name="東海" sheetId="1" r:id="rId1"/>
  </sheets>
  <externalReferences>
    <externalReference r:id="rId2"/>
  </externalReferences>
  <definedNames>
    <definedName name="_xlnm.Print_Area" localSheetId="0">東海!$B$2:$Z$81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Z75" i="1" l="1"/>
  <c r="X75" i="1"/>
  <c r="W75" i="1"/>
  <c r="V75" i="1"/>
  <c r="T75" i="1"/>
  <c r="U75" i="1" s="1"/>
  <c r="S75" i="1"/>
  <c r="Q75" i="1"/>
  <c r="O75" i="1"/>
  <c r="M75" i="1"/>
  <c r="K75" i="1"/>
  <c r="I75" i="1"/>
  <c r="G75" i="1"/>
  <c r="E75" i="1"/>
  <c r="O74" i="1" l="1"/>
  <c r="X69" i="1"/>
  <c r="W69" i="1"/>
  <c r="V69" i="1"/>
  <c r="T69" i="1"/>
  <c r="Z74" i="1"/>
  <c r="X74" i="1"/>
  <c r="W74" i="1"/>
  <c r="V74" i="1"/>
  <c r="T74" i="1"/>
  <c r="T73" i="1"/>
  <c r="U74" i="1"/>
  <c r="S74" i="1"/>
  <c r="Q74" i="1"/>
  <c r="M74" i="1"/>
  <c r="K74" i="1"/>
  <c r="I74" i="1"/>
  <c r="G74" i="1"/>
  <c r="E74" i="1"/>
  <c r="V63" i="1"/>
  <c r="W63" i="1"/>
  <c r="X63" i="1"/>
  <c r="V64" i="1"/>
  <c r="W64" i="1"/>
  <c r="X64" i="1"/>
  <c r="V65" i="1"/>
  <c r="W65" i="1"/>
  <c r="X65" i="1"/>
  <c r="V66" i="1"/>
  <c r="W66" i="1"/>
  <c r="X66" i="1"/>
  <c r="V67" i="1"/>
  <c r="W67" i="1"/>
  <c r="X67" i="1"/>
  <c r="V68" i="1"/>
  <c r="W68" i="1"/>
  <c r="X68" i="1"/>
  <c r="V70" i="1"/>
  <c r="W70" i="1"/>
  <c r="X70" i="1"/>
  <c r="V71" i="1"/>
  <c r="W71" i="1"/>
  <c r="X71" i="1"/>
  <c r="V72" i="1"/>
  <c r="W72" i="1"/>
  <c r="X72" i="1"/>
  <c r="V73" i="1"/>
  <c r="W73" i="1"/>
  <c r="X73" i="1"/>
  <c r="T64" i="1"/>
  <c r="T65" i="1"/>
  <c r="T66" i="1"/>
  <c r="T67" i="1"/>
  <c r="T68" i="1"/>
  <c r="T70" i="1"/>
  <c r="T71" i="1"/>
  <c r="T72" i="1"/>
  <c r="U73" i="1"/>
  <c r="Z73" i="1"/>
  <c r="S73" i="1"/>
  <c r="Q73" i="1"/>
  <c r="O73" i="1"/>
  <c r="M73" i="1"/>
  <c r="K73" i="1"/>
  <c r="I73" i="1"/>
  <c r="G73" i="1"/>
  <c r="E73" i="1"/>
  <c r="Z72" i="1"/>
  <c r="U72" i="1"/>
  <c r="S72" i="1"/>
  <c r="Q72" i="1"/>
  <c r="O72" i="1"/>
  <c r="M72" i="1"/>
  <c r="K72" i="1"/>
  <c r="I72" i="1"/>
  <c r="G72" i="1"/>
  <c r="E72" i="1"/>
  <c r="Z71" i="1"/>
  <c r="U71" i="1"/>
  <c r="S71" i="1"/>
  <c r="Q71" i="1"/>
  <c r="O71" i="1"/>
  <c r="M71" i="1"/>
  <c r="K71" i="1"/>
  <c r="I71" i="1"/>
  <c r="G71" i="1"/>
  <c r="E71" i="1"/>
  <c r="E70" i="1"/>
  <c r="G70" i="1"/>
  <c r="I70" i="1"/>
  <c r="K70" i="1"/>
  <c r="M70" i="1"/>
  <c r="O70" i="1"/>
  <c r="Q70" i="1"/>
  <c r="S70" i="1"/>
  <c r="U70" i="1"/>
  <c r="Z70" i="1"/>
  <c r="Z68" i="1"/>
  <c r="U68" i="1"/>
  <c r="S68" i="1"/>
  <c r="Q68" i="1"/>
  <c r="O68" i="1"/>
  <c r="M68" i="1"/>
  <c r="K68" i="1"/>
  <c r="I68" i="1"/>
  <c r="G68" i="1"/>
  <c r="E68" i="1"/>
  <c r="Z67" i="1"/>
  <c r="Z66" i="1"/>
  <c r="U67" i="1"/>
  <c r="U66" i="1"/>
  <c r="S67" i="1"/>
  <c r="S66" i="1"/>
  <c r="Q67" i="1"/>
  <c r="Q66" i="1"/>
  <c r="O67" i="1"/>
  <c r="O66" i="1"/>
  <c r="M67" i="1"/>
  <c r="M66" i="1"/>
  <c r="K67" i="1"/>
  <c r="K66" i="1"/>
  <c r="I67" i="1"/>
  <c r="I66" i="1"/>
  <c r="G67" i="1"/>
  <c r="G66" i="1"/>
  <c r="E67" i="1"/>
  <c r="E66" i="1"/>
  <c r="E65" i="1"/>
  <c r="G65" i="1"/>
  <c r="I65" i="1"/>
  <c r="K65" i="1"/>
  <c r="M65" i="1"/>
  <c r="O65" i="1"/>
  <c r="Q65" i="1"/>
  <c r="S65" i="1"/>
  <c r="Z65" i="1"/>
  <c r="Z64" i="1"/>
  <c r="S64" i="1"/>
  <c r="Q64" i="1"/>
  <c r="O64" i="1"/>
  <c r="M64" i="1"/>
  <c r="K64" i="1"/>
  <c r="I64" i="1"/>
  <c r="G64" i="1"/>
  <c r="E64" i="1"/>
  <c r="Z63" i="1"/>
  <c r="T63" i="1"/>
  <c r="S63" i="1"/>
  <c r="Q63" i="1"/>
  <c r="O63" i="1"/>
  <c r="M63" i="1"/>
  <c r="K63" i="1"/>
  <c r="I63" i="1"/>
  <c r="G63" i="1"/>
  <c r="E63" i="1"/>
  <c r="Z62" i="1"/>
  <c r="X62" i="1"/>
  <c r="W62" i="1"/>
  <c r="V62" i="1"/>
  <c r="T62" i="1"/>
  <c r="S62" i="1"/>
  <c r="Q62" i="1"/>
  <c r="O62" i="1"/>
  <c r="M62" i="1"/>
  <c r="K62" i="1"/>
  <c r="I62" i="1"/>
  <c r="G62" i="1"/>
  <c r="E62" i="1"/>
  <c r="Z61" i="1"/>
  <c r="X61" i="1"/>
  <c r="W61" i="1"/>
  <c r="V61" i="1"/>
  <c r="T61" i="1"/>
  <c r="S61" i="1"/>
  <c r="Q61" i="1"/>
  <c r="O61" i="1"/>
  <c r="M61" i="1"/>
  <c r="K61" i="1"/>
  <c r="I61" i="1"/>
  <c r="G61" i="1"/>
  <c r="E61" i="1"/>
  <c r="Z60" i="1"/>
  <c r="X60" i="1"/>
  <c r="W60" i="1"/>
  <c r="V60" i="1"/>
  <c r="T60" i="1"/>
  <c r="S60" i="1"/>
  <c r="Q60" i="1"/>
  <c r="O60" i="1"/>
  <c r="M60" i="1"/>
  <c r="K60" i="1"/>
  <c r="I60" i="1"/>
  <c r="G60" i="1"/>
  <c r="E60" i="1"/>
  <c r="Z59" i="1"/>
  <c r="X59" i="1"/>
  <c r="W59" i="1"/>
  <c r="V59" i="1"/>
  <c r="T59" i="1"/>
  <c r="U60" i="1"/>
  <c r="S59" i="1"/>
  <c r="Q59" i="1"/>
  <c r="O59" i="1"/>
  <c r="M59" i="1"/>
  <c r="K59" i="1"/>
  <c r="I59" i="1"/>
  <c r="G59" i="1"/>
  <c r="E59" i="1"/>
  <c r="Z58" i="1"/>
  <c r="X58" i="1"/>
  <c r="W58" i="1"/>
  <c r="V58" i="1"/>
  <c r="T58" i="1"/>
  <c r="S58" i="1"/>
  <c r="Q58" i="1"/>
  <c r="O58" i="1"/>
  <c r="M58" i="1"/>
  <c r="K58" i="1"/>
  <c r="I58" i="1"/>
  <c r="G58" i="1"/>
  <c r="E58" i="1"/>
  <c r="Z57" i="1"/>
  <c r="X57" i="1"/>
  <c r="W57" i="1"/>
  <c r="V57" i="1"/>
  <c r="T57" i="1"/>
  <c r="U58" i="1"/>
  <c r="S57" i="1"/>
  <c r="Q57" i="1"/>
  <c r="O57" i="1"/>
  <c r="M57" i="1"/>
  <c r="K57" i="1"/>
  <c r="I57" i="1"/>
  <c r="G57" i="1"/>
  <c r="E57" i="1"/>
  <c r="Z56" i="1"/>
  <c r="X56" i="1"/>
  <c r="W56" i="1"/>
  <c r="V56" i="1"/>
  <c r="T56" i="1"/>
  <c r="S56" i="1"/>
  <c r="Q56" i="1"/>
  <c r="O56" i="1"/>
  <c r="M56" i="1"/>
  <c r="K56" i="1"/>
  <c r="I56" i="1"/>
  <c r="G56" i="1"/>
  <c r="E56" i="1"/>
  <c r="Z55" i="1"/>
  <c r="X55" i="1"/>
  <c r="W55" i="1"/>
  <c r="V55" i="1"/>
  <c r="T55" i="1"/>
  <c r="U56" i="1"/>
  <c r="S55" i="1"/>
  <c r="Q55" i="1"/>
  <c r="O55" i="1"/>
  <c r="M55" i="1"/>
  <c r="K55" i="1"/>
  <c r="I55" i="1"/>
  <c r="G55" i="1"/>
  <c r="E55" i="1"/>
  <c r="Z54" i="1"/>
  <c r="X54" i="1"/>
  <c r="W54" i="1"/>
  <c r="V54" i="1"/>
  <c r="T54" i="1"/>
  <c r="S54" i="1"/>
  <c r="Q54" i="1"/>
  <c r="O54" i="1"/>
  <c r="M54" i="1"/>
  <c r="K54" i="1"/>
  <c r="I54" i="1"/>
  <c r="G54" i="1"/>
  <c r="E54" i="1"/>
  <c r="Z53" i="1"/>
  <c r="X53" i="1"/>
  <c r="W53" i="1"/>
  <c r="V53" i="1"/>
  <c r="T53" i="1"/>
  <c r="U54" i="1"/>
  <c r="S53" i="1"/>
  <c r="Q53" i="1"/>
  <c r="O53" i="1"/>
  <c r="M53" i="1"/>
  <c r="K53" i="1"/>
  <c r="I53" i="1"/>
  <c r="G53" i="1"/>
  <c r="E53" i="1"/>
  <c r="Z52" i="1"/>
  <c r="X52" i="1"/>
  <c r="W52" i="1"/>
  <c r="V52" i="1"/>
  <c r="T52" i="1"/>
  <c r="S52" i="1"/>
  <c r="Q52" i="1"/>
  <c r="O52" i="1"/>
  <c r="M52" i="1"/>
  <c r="K52" i="1"/>
  <c r="I52" i="1"/>
  <c r="G52" i="1"/>
  <c r="E52" i="1"/>
  <c r="Z51" i="1"/>
  <c r="X51" i="1"/>
  <c r="W51" i="1"/>
  <c r="V51" i="1"/>
  <c r="T51" i="1"/>
  <c r="U52" i="1"/>
  <c r="S51" i="1"/>
  <c r="Q51" i="1"/>
  <c r="O51" i="1"/>
  <c r="M51" i="1"/>
  <c r="K51" i="1"/>
  <c r="I51" i="1"/>
  <c r="G51" i="1"/>
  <c r="E51" i="1"/>
  <c r="Z50" i="1"/>
  <c r="X50" i="1"/>
  <c r="W50" i="1"/>
  <c r="V50" i="1"/>
  <c r="T50" i="1"/>
  <c r="S50" i="1"/>
  <c r="Q50" i="1"/>
  <c r="O50" i="1"/>
  <c r="M50" i="1"/>
  <c r="K50" i="1"/>
  <c r="I50" i="1"/>
  <c r="G50" i="1"/>
  <c r="E50" i="1"/>
  <c r="Z49" i="1"/>
  <c r="X49" i="1"/>
  <c r="W49" i="1"/>
  <c r="V49" i="1"/>
  <c r="T49" i="1"/>
  <c r="U50" i="1"/>
  <c r="S49" i="1"/>
  <c r="Q49" i="1"/>
  <c r="O49" i="1"/>
  <c r="M49" i="1"/>
  <c r="K49" i="1"/>
  <c r="I49" i="1"/>
  <c r="G49" i="1"/>
  <c r="E49" i="1"/>
  <c r="Z48" i="1"/>
  <c r="X48" i="1"/>
  <c r="W48" i="1"/>
  <c r="V48" i="1"/>
  <c r="T48" i="1"/>
  <c r="S48" i="1"/>
  <c r="Q48" i="1"/>
  <c r="O48" i="1"/>
  <c r="M48" i="1"/>
  <c r="K48" i="1"/>
  <c r="I48" i="1"/>
  <c r="G48" i="1"/>
  <c r="E48" i="1"/>
  <c r="Z47" i="1"/>
  <c r="X47" i="1"/>
  <c r="W47" i="1"/>
  <c r="V47" i="1"/>
  <c r="T47" i="1"/>
  <c r="S47" i="1"/>
  <c r="Q47" i="1"/>
  <c r="O47" i="1"/>
  <c r="M47" i="1"/>
  <c r="K47" i="1"/>
  <c r="I47" i="1"/>
  <c r="G47" i="1"/>
  <c r="E47" i="1"/>
  <c r="Z46" i="1"/>
  <c r="X46" i="1"/>
  <c r="W46" i="1"/>
  <c r="V46" i="1"/>
  <c r="T46" i="1"/>
  <c r="S46" i="1"/>
  <c r="Q46" i="1"/>
  <c r="O46" i="1"/>
  <c r="M46" i="1"/>
  <c r="K46" i="1"/>
  <c r="I46" i="1"/>
  <c r="G46" i="1"/>
  <c r="E46" i="1"/>
  <c r="Z45" i="1"/>
  <c r="X45" i="1"/>
  <c r="W45" i="1"/>
  <c r="V45" i="1"/>
  <c r="T45" i="1"/>
  <c r="S45" i="1"/>
  <c r="Q45" i="1"/>
  <c r="O45" i="1"/>
  <c r="M45" i="1"/>
  <c r="K45" i="1"/>
  <c r="I45" i="1"/>
  <c r="G45" i="1"/>
  <c r="E45" i="1"/>
  <c r="Z44" i="1"/>
  <c r="X44" i="1"/>
  <c r="W44" i="1"/>
  <c r="V44" i="1"/>
  <c r="T44" i="1"/>
  <c r="S44" i="1"/>
  <c r="Q44" i="1"/>
  <c r="O44" i="1"/>
  <c r="M44" i="1"/>
  <c r="K44" i="1"/>
  <c r="I44" i="1"/>
  <c r="G44" i="1"/>
  <c r="E44" i="1"/>
  <c r="Z43" i="1"/>
  <c r="X43" i="1"/>
  <c r="W43" i="1"/>
  <c r="V43" i="1"/>
  <c r="T43" i="1"/>
  <c r="S43" i="1"/>
  <c r="Q43" i="1"/>
  <c r="O43" i="1"/>
  <c r="M43" i="1"/>
  <c r="K43" i="1"/>
  <c r="I43" i="1"/>
  <c r="G43" i="1"/>
  <c r="E43" i="1"/>
  <c r="Z42" i="1"/>
  <c r="X42" i="1"/>
  <c r="W42" i="1"/>
  <c r="V42" i="1"/>
  <c r="T42" i="1"/>
  <c r="S42" i="1"/>
  <c r="Q42" i="1"/>
  <c r="O42" i="1"/>
  <c r="M42" i="1"/>
  <c r="K42" i="1"/>
  <c r="I42" i="1"/>
  <c r="G42" i="1"/>
  <c r="E42" i="1"/>
  <c r="Z41" i="1"/>
  <c r="X41" i="1"/>
  <c r="W41" i="1"/>
  <c r="V41" i="1"/>
  <c r="T41" i="1"/>
  <c r="U41" i="1"/>
  <c r="Q41" i="1"/>
  <c r="O41" i="1"/>
  <c r="M41" i="1"/>
  <c r="K41" i="1"/>
  <c r="G41" i="1"/>
  <c r="E41" i="1"/>
  <c r="Z40" i="1"/>
  <c r="W40" i="1"/>
  <c r="V40" i="1"/>
  <c r="O40" i="1"/>
  <c r="M40" i="1"/>
  <c r="K40" i="1"/>
  <c r="G40" i="1"/>
  <c r="E40" i="1"/>
  <c r="Z39" i="1"/>
  <c r="X39" i="1"/>
  <c r="W39" i="1"/>
  <c r="V39" i="1"/>
  <c r="T39" i="1"/>
  <c r="U40" i="1"/>
  <c r="S39" i="1"/>
  <c r="Q39" i="1"/>
  <c r="O39" i="1"/>
  <c r="M39" i="1"/>
  <c r="K39" i="1"/>
  <c r="I39" i="1"/>
  <c r="G39" i="1"/>
  <c r="E39" i="1"/>
  <c r="Z38" i="1"/>
  <c r="X38" i="1"/>
  <c r="W38" i="1"/>
  <c r="V38" i="1"/>
  <c r="T38" i="1"/>
  <c r="U39" i="1"/>
  <c r="S38" i="1"/>
  <c r="Q38" i="1"/>
  <c r="O38" i="1"/>
  <c r="M38" i="1"/>
  <c r="K38" i="1"/>
  <c r="I38" i="1"/>
  <c r="G38" i="1"/>
  <c r="E38" i="1"/>
  <c r="Z37" i="1"/>
  <c r="X37" i="1"/>
  <c r="W37" i="1"/>
  <c r="V37" i="1"/>
  <c r="T37" i="1"/>
  <c r="S37" i="1"/>
  <c r="Q37" i="1"/>
  <c r="O37" i="1"/>
  <c r="M37" i="1"/>
  <c r="K37" i="1"/>
  <c r="I37" i="1"/>
  <c r="G37" i="1"/>
  <c r="E37" i="1"/>
  <c r="Z36" i="1"/>
  <c r="X36" i="1"/>
  <c r="W36" i="1"/>
  <c r="V36" i="1"/>
  <c r="T36" i="1"/>
  <c r="U37" i="1"/>
  <c r="S36" i="1"/>
  <c r="Q36" i="1"/>
  <c r="O36" i="1"/>
  <c r="M36" i="1"/>
  <c r="K36" i="1"/>
  <c r="I36" i="1"/>
  <c r="G36" i="1"/>
  <c r="E36" i="1"/>
  <c r="Z35" i="1"/>
  <c r="X35" i="1"/>
  <c r="W35" i="1"/>
  <c r="V35" i="1"/>
  <c r="T35" i="1"/>
  <c r="S35" i="1"/>
  <c r="Q35" i="1"/>
  <c r="O35" i="1"/>
  <c r="M35" i="1"/>
  <c r="K35" i="1"/>
  <c r="I35" i="1"/>
  <c r="G35" i="1"/>
  <c r="E35" i="1"/>
  <c r="Z34" i="1"/>
  <c r="X34" i="1"/>
  <c r="W34" i="1"/>
  <c r="V34" i="1"/>
  <c r="T34" i="1"/>
  <c r="U35" i="1"/>
  <c r="S34" i="1"/>
  <c r="Q34" i="1"/>
  <c r="O34" i="1"/>
  <c r="M34" i="1"/>
  <c r="K34" i="1"/>
  <c r="I34" i="1"/>
  <c r="G34" i="1"/>
  <c r="E34" i="1"/>
  <c r="Z33" i="1"/>
  <c r="X33" i="1"/>
  <c r="W33" i="1"/>
  <c r="V33" i="1"/>
  <c r="T33" i="1"/>
  <c r="S33" i="1"/>
  <c r="Q33" i="1"/>
  <c r="O33" i="1"/>
  <c r="M33" i="1"/>
  <c r="K33" i="1"/>
  <c r="I33" i="1"/>
  <c r="G33" i="1"/>
  <c r="E33" i="1"/>
  <c r="Z32" i="1"/>
  <c r="X32" i="1"/>
  <c r="W32" i="1"/>
  <c r="V32" i="1"/>
  <c r="T32" i="1"/>
  <c r="U33" i="1"/>
  <c r="S32" i="1"/>
  <c r="Q32" i="1"/>
  <c r="O32" i="1"/>
  <c r="M32" i="1"/>
  <c r="K32" i="1"/>
  <c r="I32" i="1"/>
  <c r="G32" i="1"/>
  <c r="E32" i="1"/>
  <c r="Z31" i="1"/>
  <c r="X31" i="1"/>
  <c r="W31" i="1"/>
  <c r="V31" i="1"/>
  <c r="T31" i="1"/>
  <c r="I31" i="1"/>
  <c r="G31" i="1"/>
  <c r="E31" i="1"/>
  <c r="Z30" i="1"/>
  <c r="I30" i="1"/>
  <c r="G30" i="1"/>
  <c r="E30" i="1"/>
  <c r="Z29" i="1"/>
  <c r="X29" i="1"/>
  <c r="W29" i="1"/>
  <c r="V29" i="1"/>
  <c r="T29" i="1"/>
  <c r="S29" i="1"/>
  <c r="Q29" i="1"/>
  <c r="O29" i="1"/>
  <c r="M29" i="1"/>
  <c r="K29" i="1"/>
  <c r="I29" i="1"/>
  <c r="G29" i="1"/>
  <c r="E29" i="1"/>
  <c r="Z28" i="1"/>
  <c r="X28" i="1"/>
  <c r="W28" i="1"/>
  <c r="V28" i="1"/>
  <c r="T28" i="1"/>
  <c r="U29" i="1"/>
  <c r="S28" i="1"/>
  <c r="Q28" i="1"/>
  <c r="O28" i="1"/>
  <c r="M28" i="1"/>
  <c r="K28" i="1"/>
  <c r="I28" i="1"/>
  <c r="G28" i="1"/>
  <c r="E28" i="1"/>
  <c r="Z27" i="1"/>
  <c r="X27" i="1"/>
  <c r="W27" i="1"/>
  <c r="V27" i="1"/>
  <c r="T27" i="1"/>
  <c r="S27" i="1"/>
  <c r="Q27" i="1"/>
  <c r="O27" i="1"/>
  <c r="M27" i="1"/>
  <c r="K27" i="1"/>
  <c r="I27" i="1"/>
  <c r="G27" i="1"/>
  <c r="E27" i="1"/>
  <c r="Z26" i="1"/>
  <c r="X26" i="1"/>
  <c r="W26" i="1"/>
  <c r="V26" i="1"/>
  <c r="T26" i="1"/>
  <c r="U27" i="1"/>
  <c r="S26" i="1"/>
  <c r="Q26" i="1"/>
  <c r="O26" i="1"/>
  <c r="M26" i="1"/>
  <c r="K26" i="1"/>
  <c r="I26" i="1"/>
  <c r="G26" i="1"/>
  <c r="E26" i="1"/>
  <c r="Z25" i="1"/>
  <c r="X25" i="1"/>
  <c r="W25" i="1"/>
  <c r="V25" i="1"/>
  <c r="T25" i="1"/>
  <c r="S25" i="1"/>
  <c r="Q25" i="1"/>
  <c r="O25" i="1"/>
  <c r="M25" i="1"/>
  <c r="K25" i="1"/>
  <c r="I25" i="1"/>
  <c r="G25" i="1"/>
  <c r="E25" i="1"/>
  <c r="Z24" i="1"/>
  <c r="X24" i="1"/>
  <c r="W24" i="1"/>
  <c r="V24" i="1"/>
  <c r="T24" i="1"/>
  <c r="U25" i="1"/>
  <c r="S24" i="1"/>
  <c r="Q24" i="1"/>
  <c r="O24" i="1"/>
  <c r="M24" i="1"/>
  <c r="K24" i="1"/>
  <c r="I24" i="1"/>
  <c r="G24" i="1"/>
  <c r="E24" i="1"/>
  <c r="Z23" i="1"/>
  <c r="X23" i="1"/>
  <c r="W23" i="1"/>
  <c r="V23" i="1"/>
  <c r="T23" i="1"/>
  <c r="S23" i="1"/>
  <c r="Q23" i="1"/>
  <c r="O23" i="1"/>
  <c r="M23" i="1"/>
  <c r="K23" i="1"/>
  <c r="I23" i="1"/>
  <c r="G23" i="1"/>
  <c r="E23" i="1"/>
  <c r="Z22" i="1"/>
  <c r="X22" i="1"/>
  <c r="W22" i="1"/>
  <c r="V22" i="1"/>
  <c r="T22" i="1"/>
  <c r="S22" i="1"/>
  <c r="Q22" i="1"/>
  <c r="O22" i="1"/>
  <c r="M22" i="1"/>
  <c r="K22" i="1"/>
  <c r="I22" i="1"/>
  <c r="G22" i="1"/>
  <c r="E22" i="1"/>
  <c r="Z21" i="1"/>
  <c r="X21" i="1"/>
  <c r="W21" i="1"/>
  <c r="V21" i="1"/>
  <c r="T21" i="1"/>
  <c r="S21" i="1"/>
  <c r="O21" i="1"/>
  <c r="M21" i="1"/>
  <c r="K21" i="1"/>
  <c r="I21" i="1"/>
  <c r="G21" i="1"/>
  <c r="E21" i="1"/>
  <c r="Z20" i="1"/>
  <c r="X20" i="1"/>
  <c r="W20" i="1"/>
  <c r="V20" i="1"/>
  <c r="T20" i="1"/>
  <c r="S20" i="1"/>
  <c r="O20" i="1"/>
  <c r="M20" i="1"/>
  <c r="K20" i="1"/>
  <c r="I20" i="1"/>
  <c r="G20" i="1"/>
  <c r="E20" i="1"/>
  <c r="X19" i="1"/>
  <c r="W19" i="1"/>
  <c r="V19" i="1"/>
  <c r="T19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U62" i="1"/>
  <c r="U59" i="1"/>
  <c r="U63" i="1"/>
  <c r="U57" i="1"/>
  <c r="U61" i="1"/>
  <c r="U26" i="1"/>
  <c r="U28" i="1"/>
  <c r="U32" i="1"/>
  <c r="U34" i="1"/>
  <c r="U36" i="1"/>
  <c r="U38" i="1"/>
  <c r="U49" i="1"/>
  <c r="U51" i="1"/>
  <c r="U53" i="1"/>
  <c r="U55" i="1"/>
  <c r="U20" i="1"/>
  <c r="U21" i="1"/>
  <c r="U23" i="1"/>
  <c r="U42" i="1"/>
  <c r="U44" i="1"/>
  <c r="U46" i="1"/>
  <c r="U64" i="1"/>
  <c r="U22" i="1"/>
  <c r="U43" i="1"/>
  <c r="U45" i="1"/>
  <c r="U47" i="1"/>
  <c r="U65" i="1"/>
  <c r="U24" i="1"/>
  <c r="U48" i="1"/>
</calcChain>
</file>

<file path=xl/sharedStrings.xml><?xml version="1.0" encoding="utf-8"?>
<sst xmlns="http://schemas.openxmlformats.org/spreadsheetml/2006/main" count="341" uniqueCount="111">
  <si>
    <t>乳用牛飼養戸数・頭数（東海）</t>
    <rPh sb="11" eb="13">
      <t>トウカイ</t>
    </rPh>
    <phoneticPr fontId="4"/>
  </si>
  <si>
    <t>(単位：戸、頭、％)</t>
    <rPh sb="1" eb="3">
      <t>タンイ</t>
    </rPh>
    <rPh sb="4" eb="5">
      <t>コ</t>
    </rPh>
    <rPh sb="6" eb="7">
      <t>トウ</t>
    </rPh>
    <phoneticPr fontId="4"/>
  </si>
  <si>
    <t>年</t>
    <phoneticPr fontId="4"/>
  </si>
  <si>
    <t>飼養戸数</t>
    <rPh sb="0" eb="1">
      <t>コスウ</t>
    </rPh>
    <phoneticPr fontId="4"/>
  </si>
  <si>
    <t>2歳以上</t>
    <rPh sb="1" eb="2">
      <t>サイ</t>
    </rPh>
    <rPh sb="2" eb="4">
      <t>イジョウ</t>
    </rPh>
    <phoneticPr fontId="4"/>
  </si>
  <si>
    <t>2歳未満
（未経産牛）</t>
    <rPh sb="0" eb="1">
      <t>サイ</t>
    </rPh>
    <rPh sb="1" eb="3">
      <t>ミマン</t>
    </rPh>
    <phoneticPr fontId="4"/>
  </si>
  <si>
    <t>未経産牛</t>
    <rPh sb="0" eb="1">
      <t>ウシ</t>
    </rPh>
    <phoneticPr fontId="4"/>
  </si>
  <si>
    <t>搾乳牛</t>
    <rPh sb="0" eb="2">
      <t>サクニュウ</t>
    </rPh>
    <rPh sb="2" eb="3">
      <t>ウシ</t>
    </rPh>
    <phoneticPr fontId="4"/>
  </si>
  <si>
    <t>乾乳牛</t>
    <rPh sb="0" eb="1">
      <t>カン</t>
    </rPh>
    <rPh sb="1" eb="3">
      <t>ニュウギュウ</t>
    </rPh>
    <phoneticPr fontId="4"/>
  </si>
  <si>
    <t>（1）</t>
    <phoneticPr fontId="4"/>
  </si>
  <si>
    <t>前年比</t>
    <rPh sb="0" eb="3">
      <t>ゼンネンヒ</t>
    </rPh>
    <phoneticPr fontId="4"/>
  </si>
  <si>
    <t>（9）</t>
  </si>
  <si>
    <t>（12）</t>
  </si>
  <si>
    <t>昭和 35</t>
    <rPh sb="0" eb="1">
      <t>アキラ</t>
    </rPh>
    <rPh sb="1" eb="2">
      <t>ワ</t>
    </rPh>
    <phoneticPr fontId="4"/>
  </si>
  <si>
    <t>-</t>
    <phoneticPr fontId="4"/>
  </si>
  <si>
    <t>　　　36</t>
    <phoneticPr fontId="4"/>
  </si>
  <si>
    <t>-</t>
    <phoneticPr fontId="4"/>
  </si>
  <si>
    <t>　　　37</t>
  </si>
  <si>
    <t>　　　38</t>
  </si>
  <si>
    <t>　　　39</t>
  </si>
  <si>
    <t>　　　40</t>
  </si>
  <si>
    <t>　　　41</t>
  </si>
  <si>
    <t>　　　42</t>
  </si>
  <si>
    <t>　　　43</t>
  </si>
  <si>
    <t>　　　44</t>
  </si>
  <si>
    <t>　　　45</t>
  </si>
  <si>
    <t>　　　46</t>
  </si>
  <si>
    <t>　　　47</t>
  </si>
  <si>
    <t>　　　48</t>
  </si>
  <si>
    <t>　　　49</t>
  </si>
  <si>
    <t>　　　50</t>
  </si>
  <si>
    <t>　　　51</t>
  </si>
  <si>
    <t>　　　52</t>
  </si>
  <si>
    <t>　　　53</t>
  </si>
  <si>
    <t>　　　54</t>
  </si>
  <si>
    <t>　　　55</t>
  </si>
  <si>
    <t>　　　56</t>
  </si>
  <si>
    <t>　　　57</t>
  </si>
  <si>
    <t>　　　58</t>
  </si>
  <si>
    <t>　　　59</t>
  </si>
  <si>
    <t>　　　60</t>
  </si>
  <si>
    <t>　　　61</t>
  </si>
  <si>
    <t>　　　62</t>
  </si>
  <si>
    <t>　　　63</t>
  </si>
  <si>
    <t>平成 元</t>
    <rPh sb="0" eb="2">
      <t>ヘイセイ</t>
    </rPh>
    <rPh sb="3" eb="4">
      <t>モト</t>
    </rPh>
    <phoneticPr fontId="4"/>
  </si>
  <si>
    <t>　　　2</t>
    <phoneticPr fontId="4"/>
  </si>
  <si>
    <t>　　　3</t>
  </si>
  <si>
    <t>　　　4</t>
  </si>
  <si>
    <t>　　　5</t>
  </si>
  <si>
    <t>　　　6</t>
  </si>
  <si>
    <t>　　　7</t>
  </si>
  <si>
    <t>　　　8</t>
  </si>
  <si>
    <t>　　　9</t>
  </si>
  <si>
    <t>　　 10</t>
    <phoneticPr fontId="4"/>
  </si>
  <si>
    <t>　　 11</t>
  </si>
  <si>
    <t>　　 12</t>
  </si>
  <si>
    <t>　　 13</t>
  </si>
  <si>
    <t>　　 14</t>
  </si>
  <si>
    <t>　　 15</t>
  </si>
  <si>
    <t>　　 16</t>
  </si>
  <si>
    <t>　　 17</t>
  </si>
  <si>
    <t>　　 18</t>
  </si>
  <si>
    <t>　　 19</t>
  </si>
  <si>
    <t>　　 20</t>
  </si>
  <si>
    <t>　　 21</t>
  </si>
  <si>
    <t>　　 22</t>
  </si>
  <si>
    <t>　　 23</t>
  </si>
  <si>
    <t>　　 24</t>
  </si>
  <si>
    <t>　　 25</t>
  </si>
  <si>
    <t>　　 26</t>
    <phoneticPr fontId="4"/>
  </si>
  <si>
    <t>データ元：農林水産省「畜産統計」（毎年2月1日調査）</t>
    <rPh sb="3" eb="4">
      <t>モト</t>
    </rPh>
    <rPh sb="5" eb="10">
      <t>ノウスイショウ</t>
    </rPh>
    <rPh sb="11" eb="13">
      <t>チクサン</t>
    </rPh>
    <rPh sb="13" eb="15">
      <t>トウケイ</t>
    </rPh>
    <rPh sb="23" eb="25">
      <t>チョウサ</t>
    </rPh>
    <phoneticPr fontId="4"/>
  </si>
  <si>
    <t xml:space="preserve"> </t>
    <phoneticPr fontId="4"/>
  </si>
  <si>
    <r>
      <t xml:space="preserve">飼養頭数（めす)
</t>
    </r>
    <r>
      <rPr>
        <b/>
        <sz val="9"/>
        <color theme="0"/>
        <rFont val="ＭＳ Ｐゴシック"/>
        <family val="3"/>
        <charset val="128"/>
      </rPr>
      <t>（3）＋（8）</t>
    </r>
    <rPh sb="0" eb="2">
      <t>シヨウ</t>
    </rPh>
    <rPh sb="2" eb="4">
      <t>トウスウ</t>
    </rPh>
    <phoneticPr fontId="4"/>
  </si>
  <si>
    <r>
      <t xml:space="preserve">未経産牛計
</t>
    </r>
    <r>
      <rPr>
        <b/>
        <sz val="9"/>
        <color theme="0"/>
        <rFont val="ＭＳ Ｐゴシック"/>
        <family val="3"/>
        <charset val="128"/>
      </rPr>
      <t>（7）+（8）</t>
    </r>
    <rPh sb="0" eb="1">
      <t>ギュウ</t>
    </rPh>
    <rPh sb="1" eb="2">
      <t>ケイ</t>
    </rPh>
    <phoneticPr fontId="4"/>
  </si>
  <si>
    <r>
      <t xml:space="preserve">経産牛
頭数割合
</t>
    </r>
    <r>
      <rPr>
        <b/>
        <sz val="9"/>
        <color theme="0"/>
        <rFont val="ＭＳ Ｐゴシック"/>
        <family val="3"/>
        <charset val="128"/>
      </rPr>
      <t>（4）/（2）</t>
    </r>
    <rPh sb="0" eb="1">
      <t>ヘ</t>
    </rPh>
    <rPh sb="1" eb="2">
      <t>サン</t>
    </rPh>
    <rPh sb="2" eb="3">
      <t>ウシ</t>
    </rPh>
    <rPh sb="4" eb="6">
      <t>トウスウ</t>
    </rPh>
    <rPh sb="6" eb="8">
      <t>ワリアイ</t>
    </rPh>
    <phoneticPr fontId="4"/>
  </si>
  <si>
    <r>
      <t xml:space="preserve">搾乳牛
頭数割合
</t>
    </r>
    <r>
      <rPr>
        <b/>
        <sz val="9"/>
        <color theme="0"/>
        <rFont val="ＭＳ Ｐゴシック"/>
        <family val="3"/>
        <charset val="128"/>
      </rPr>
      <t>（5）/（4）</t>
    </r>
    <rPh sb="0" eb="2">
      <t>サクニュウ</t>
    </rPh>
    <rPh sb="2" eb="3">
      <t>ウシ</t>
    </rPh>
    <rPh sb="4" eb="6">
      <t>トウスウ</t>
    </rPh>
    <rPh sb="6" eb="8">
      <t>ワリアイ</t>
    </rPh>
    <phoneticPr fontId="4"/>
  </si>
  <si>
    <r>
      <t xml:space="preserve">2歳未満
頭数割合
</t>
    </r>
    <r>
      <rPr>
        <b/>
        <sz val="9"/>
        <color theme="0"/>
        <rFont val="ＭＳ Ｐゴシック"/>
        <family val="3"/>
        <charset val="128"/>
      </rPr>
      <t>（8）/（2）</t>
    </r>
    <rPh sb="1" eb="2">
      <t>サイ</t>
    </rPh>
    <rPh sb="2" eb="4">
      <t>ミマン</t>
    </rPh>
    <rPh sb="5" eb="7">
      <t>トウスウ</t>
    </rPh>
    <rPh sb="7" eb="9">
      <t>ワリアイ</t>
    </rPh>
    <phoneticPr fontId="4"/>
  </si>
  <si>
    <r>
      <t xml:space="preserve">1戸当たり
飼養頭数
</t>
    </r>
    <r>
      <rPr>
        <b/>
        <sz val="9"/>
        <color theme="0"/>
        <rFont val="ＭＳ Ｐゴシック"/>
        <family val="3"/>
        <charset val="128"/>
      </rPr>
      <t>（2）/（1）</t>
    </r>
    <r>
      <rPr>
        <sz val="11"/>
        <color theme="1"/>
        <rFont val="ＭＳ Ｐゴシック"/>
        <family val="2"/>
        <charset val="128"/>
        <scheme val="minor"/>
      </rPr>
      <t/>
    </r>
    <rPh sb="1" eb="2">
      <t>コ</t>
    </rPh>
    <rPh sb="2" eb="3">
      <t>ア</t>
    </rPh>
    <rPh sb="6" eb="8">
      <t>シヨウ</t>
    </rPh>
    <rPh sb="8" eb="10">
      <t>トウスウ</t>
    </rPh>
    <phoneticPr fontId="4"/>
  </si>
  <si>
    <t>経産牛</t>
    <phoneticPr fontId="4"/>
  </si>
  <si>
    <t>（2）</t>
    <phoneticPr fontId="4"/>
  </si>
  <si>
    <t>（3）</t>
    <phoneticPr fontId="4"/>
  </si>
  <si>
    <t>（4）</t>
    <phoneticPr fontId="4"/>
  </si>
  <si>
    <t>（5）</t>
    <phoneticPr fontId="4"/>
  </si>
  <si>
    <t>（6）</t>
    <phoneticPr fontId="4"/>
  </si>
  <si>
    <t>（7）</t>
    <phoneticPr fontId="4"/>
  </si>
  <si>
    <t>（8）</t>
    <phoneticPr fontId="4"/>
  </si>
  <si>
    <t>（10）</t>
    <phoneticPr fontId="4"/>
  </si>
  <si>
    <t>（11）</t>
    <phoneticPr fontId="4"/>
  </si>
  <si>
    <t>（13）</t>
    <phoneticPr fontId="4"/>
  </si>
  <si>
    <t>注： 1  「前年比」及び「割合」は、Jミルクによる算出。</t>
    <rPh sb="7" eb="10">
      <t>ゼンネンヒ</t>
    </rPh>
    <rPh sb="11" eb="12">
      <t>オヨ</t>
    </rPh>
    <rPh sb="14" eb="16">
      <t>ワリアイ</t>
    </rPh>
    <rPh sb="26" eb="28">
      <t>サンシュツ</t>
    </rPh>
    <phoneticPr fontId="4"/>
  </si>
  <si>
    <t>　　　2　平成２年の未経産牛は２歳未満を含む。</t>
    <rPh sb="5" eb="7">
      <t>ヘイセイ</t>
    </rPh>
    <rPh sb="8" eb="9">
      <t>ネン</t>
    </rPh>
    <rPh sb="10" eb="13">
      <t>ミケイサン</t>
    </rPh>
    <rPh sb="13" eb="14">
      <t>ギュウ</t>
    </rPh>
    <rPh sb="16" eb="19">
      <t>サイミマン</t>
    </rPh>
    <rPh sb="20" eb="21">
      <t>フク</t>
    </rPh>
    <phoneticPr fontId="4"/>
  </si>
  <si>
    <t>　　　3　昭和50、55、60、平成２、７及び12年は、センサス実施年により畜産基本調査を休止したため、畜産予察調査及び情報収集等による。</t>
    <rPh sb="5" eb="7">
      <t>ショウワ</t>
    </rPh>
    <rPh sb="16" eb="18">
      <t>ヘイセイ</t>
    </rPh>
    <rPh sb="21" eb="22">
      <t>オヨ</t>
    </rPh>
    <rPh sb="25" eb="26">
      <t>ネン</t>
    </rPh>
    <rPh sb="32" eb="34">
      <t>ジッシ</t>
    </rPh>
    <rPh sb="34" eb="35">
      <t>ネン</t>
    </rPh>
    <rPh sb="38" eb="40">
      <t>チクサン</t>
    </rPh>
    <rPh sb="40" eb="42">
      <t>キホン</t>
    </rPh>
    <rPh sb="42" eb="44">
      <t>チョウサ</t>
    </rPh>
    <rPh sb="45" eb="47">
      <t>キュウシ</t>
    </rPh>
    <rPh sb="52" eb="54">
      <t>チクサン</t>
    </rPh>
    <rPh sb="54" eb="56">
      <t>ヨサツ</t>
    </rPh>
    <rPh sb="56" eb="58">
      <t>チョウサ</t>
    </rPh>
    <rPh sb="58" eb="59">
      <t>オヨ</t>
    </rPh>
    <rPh sb="60" eb="62">
      <t>ジョウホウ</t>
    </rPh>
    <rPh sb="62" eb="64">
      <t>シュウシュウ</t>
    </rPh>
    <rPh sb="64" eb="65">
      <t>トウ</t>
    </rPh>
    <phoneticPr fontId="4"/>
  </si>
  <si>
    <t>　　 27</t>
  </si>
  <si>
    <t>　　　4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4"/>
  </si>
  <si>
    <t>　　 28</t>
    <phoneticPr fontId="4"/>
  </si>
  <si>
    <t>　　 29</t>
  </si>
  <si>
    <t>　　　5  平成25年以降の(11)、(12)、平成28年以降の(9)、(10)の値は、Ｊミルクによる算出ではなく農林水産省の公表による。</t>
  </si>
  <si>
    <t>　　 30</t>
    <phoneticPr fontId="4"/>
  </si>
  <si>
    <t>　　　　2</t>
    <phoneticPr fontId="4"/>
  </si>
  <si>
    <t>　　　　3</t>
    <phoneticPr fontId="4"/>
  </si>
  <si>
    <t>　　　　4</t>
    <phoneticPr fontId="4"/>
  </si>
  <si>
    <t>　 6  平成31年（旧）までは畜産統計調査である。</t>
    <rPh sb="5" eb="7">
      <t>ヘイセイ</t>
    </rPh>
    <rPh sb="9" eb="10">
      <t>ネン</t>
    </rPh>
    <rPh sb="11" eb="12">
      <t>キュウ</t>
    </rPh>
    <phoneticPr fontId="40"/>
  </si>
  <si>
    <t>　 7  令和２年以降は、牛個体識別全国データベース等の行政記録情報や関係統計により集計した加工統計である。</t>
    <rPh sb="5" eb="7">
      <t>レイワ</t>
    </rPh>
    <rPh sb="8" eb="9">
      <t>ネン</t>
    </rPh>
    <rPh sb="9" eb="11">
      <t>イコウ</t>
    </rPh>
    <phoneticPr fontId="40"/>
  </si>
  <si>
    <t>　 8  平成31年（新）は、令和２年と同様の集計方法により作成した参考値である。</t>
    <rPh sb="15" eb="17">
      <t>レイワ</t>
    </rPh>
    <rPh sb="18" eb="19">
      <t>ネン</t>
    </rPh>
    <rPh sb="20" eb="22">
      <t>ドウヨウ</t>
    </rPh>
    <rPh sb="23" eb="25">
      <t>シュウケイ</t>
    </rPh>
    <rPh sb="25" eb="27">
      <t>ホウホウ</t>
    </rPh>
    <rPh sb="30" eb="32">
      <t>サクセイ</t>
    </rPh>
    <rPh sb="34" eb="37">
      <t>サンコウチ</t>
    </rPh>
    <phoneticPr fontId="40"/>
  </si>
  <si>
    <t>　 9  令和２年の対前年比は、平成31年（新）の数値を用いた。</t>
    <rPh sb="5" eb="7">
      <t>レイワ</t>
    </rPh>
    <rPh sb="8" eb="9">
      <t>ネン</t>
    </rPh>
    <rPh sb="10" eb="11">
      <t>タイ</t>
    </rPh>
    <rPh sb="11" eb="14">
      <t>ゼンネンヒ</t>
    </rPh>
    <rPh sb="16" eb="18">
      <t>ヘイセイ</t>
    </rPh>
    <rPh sb="20" eb="21">
      <t>ネン</t>
    </rPh>
    <rPh sb="22" eb="23">
      <t>シン</t>
    </rPh>
    <rPh sb="25" eb="27">
      <t>スウチ</t>
    </rPh>
    <rPh sb="28" eb="29">
      <t>モチ</t>
    </rPh>
    <phoneticPr fontId="40"/>
  </si>
  <si>
    <t>　　　　5</t>
    <phoneticPr fontId="4"/>
  </si>
  <si>
    <t>31（令和1）旧</t>
    <rPh sb="2" eb="4">
      <t>レイワ</t>
    </rPh>
    <rPh sb="7" eb="8">
      <t>キュウ</t>
    </rPh>
    <phoneticPr fontId="41"/>
  </si>
  <si>
    <t>-</t>
  </si>
  <si>
    <t>31（令和1）新</t>
    <rPh sb="2" eb="4">
      <t>レイワ</t>
    </rPh>
    <rPh sb="7" eb="8">
      <t>シン</t>
    </rPh>
    <phoneticPr fontId="41"/>
  </si>
  <si>
    <t>　　　　6</t>
    <phoneticPr fontId="4"/>
  </si>
  <si>
    <t>年1回更新、最終更新日2024/7/16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</si>
</sst>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#,##0_ "/>
    <numFmt numFmtId="178" formatCode="#,##0;\-#,##0;&quot;-&quot;"/>
  </numFmts>
  <fonts count="4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2499465926084170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38" fontId="2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178" fontId="17" fillId="0" borderId="0" applyFill="0" applyBorder="0" applyAlignment="0"/>
    <xf numFmtId="0" fontId="18" fillId="0" borderId="23" applyNumberFormat="0" applyAlignment="0" applyProtection="0">
      <alignment horizontal="left" vertical="center"/>
    </xf>
    <xf numFmtId="0" fontId="18" fillId="0" borderId="12">
      <alignment horizontal="left" vertical="center"/>
    </xf>
    <xf numFmtId="0" fontId="19" fillId="0" borderId="0"/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6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6" fillId="0" borderId="1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2" fillId="0" borderId="0">
      <alignment vertical="center"/>
    </xf>
    <xf numFmtId="0" fontId="33" fillId="2" borderId="0" applyNumberFormat="0" applyBorder="0" applyAlignment="0" applyProtection="0">
      <alignment vertical="center"/>
    </xf>
  </cellStyleXfs>
  <cellXfs count="129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left" vertical="center"/>
    </xf>
    <xf numFmtId="0" fontId="6" fillId="0" borderId="0" xfId="0" quotePrefix="1" applyFont="1" applyFill="1" applyAlignment="1">
      <alignment horizontal="left" vertical="center"/>
    </xf>
    <xf numFmtId="176" fontId="6" fillId="0" borderId="0" xfId="0" applyNumberFormat="1" applyFont="1" applyFill="1"/>
    <xf numFmtId="0" fontId="6" fillId="0" borderId="0" xfId="0" applyFont="1" applyFill="1"/>
    <xf numFmtId="176" fontId="7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/>
    <xf numFmtId="0" fontId="3" fillId="0" borderId="0" xfId="0" applyFont="1" applyFill="1" applyBorder="1"/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13" fillId="0" borderId="0" xfId="0" applyFont="1" applyFill="1" applyBorder="1"/>
    <xf numFmtId="176" fontId="6" fillId="0" borderId="0" xfId="0" applyNumberFormat="1" applyFont="1" applyFill="1" applyBorder="1"/>
    <xf numFmtId="0" fontId="7" fillId="0" borderId="0" xfId="0" applyFont="1" applyFill="1"/>
    <xf numFmtId="0" fontId="14" fillId="0" borderId="0" xfId="0" applyFont="1" applyFill="1"/>
    <xf numFmtId="0" fontId="12" fillId="32" borderId="0" xfId="0" applyFont="1" applyFill="1" applyBorder="1" applyAlignment="1">
      <alignment horizontal="right"/>
    </xf>
    <xf numFmtId="0" fontId="34" fillId="34" borderId="11" xfId="0" applyFont="1" applyFill="1" applyBorder="1" applyAlignment="1">
      <alignment horizontal="center" vertical="center"/>
    </xf>
    <xf numFmtId="0" fontId="37" fillId="34" borderId="29" xfId="0" applyFont="1" applyFill="1" applyBorder="1" applyAlignment="1">
      <alignment vertical="center"/>
    </xf>
    <xf numFmtId="0" fontId="34" fillId="34" borderId="29" xfId="0" applyFont="1" applyFill="1" applyBorder="1" applyAlignment="1">
      <alignment horizontal="center" vertical="center"/>
    </xf>
    <xf numFmtId="0" fontId="34" fillId="34" borderId="29" xfId="0" applyFont="1" applyFill="1" applyBorder="1" applyAlignment="1">
      <alignment vertical="center"/>
    </xf>
    <xf numFmtId="0" fontId="34" fillId="34" borderId="30" xfId="0" applyFont="1" applyFill="1" applyBorder="1" applyAlignment="1">
      <alignment horizontal="center" vertical="center"/>
    </xf>
    <xf numFmtId="0" fontId="34" fillId="34" borderId="29" xfId="0" quotePrefix="1" applyFont="1" applyFill="1" applyBorder="1" applyAlignment="1">
      <alignment horizontal="center" vertical="center"/>
    </xf>
    <xf numFmtId="0" fontId="36" fillId="34" borderId="29" xfId="0" applyFont="1" applyFill="1" applyBorder="1" applyAlignment="1">
      <alignment horizontal="center" vertical="center"/>
    </xf>
    <xf numFmtId="0" fontId="36" fillId="34" borderId="30" xfId="0" applyFont="1" applyFill="1" applyBorder="1" applyAlignment="1">
      <alignment horizontal="center" vertical="center"/>
    </xf>
    <xf numFmtId="0" fontId="0" fillId="33" borderId="13" xfId="0" applyFont="1" applyFill="1" applyBorder="1" applyAlignment="1">
      <alignment horizontal="center" vertical="center"/>
    </xf>
    <xf numFmtId="0" fontId="0" fillId="33" borderId="0" xfId="0" applyFont="1" applyFill="1" applyBorder="1" applyAlignment="1">
      <alignment horizontal="center" vertical="center"/>
    </xf>
    <xf numFmtId="0" fontId="35" fillId="34" borderId="32" xfId="0" quotePrefix="1" applyFont="1" applyFill="1" applyBorder="1" applyAlignment="1">
      <alignment horizontal="center" vertical="center" wrapText="1"/>
    </xf>
    <xf numFmtId="176" fontId="35" fillId="35" borderId="33" xfId="0" applyNumberFormat="1" applyFont="1" applyFill="1" applyBorder="1" applyAlignment="1">
      <alignment horizontal="center" vertical="center" wrapText="1"/>
    </xf>
    <xf numFmtId="0" fontId="35" fillId="34" borderId="34" xfId="0" quotePrefix="1" applyFont="1" applyFill="1" applyBorder="1" applyAlignment="1">
      <alignment horizontal="center" vertical="center" wrapText="1"/>
    </xf>
    <xf numFmtId="176" fontId="35" fillId="35" borderId="35" xfId="0" applyNumberFormat="1" applyFont="1" applyFill="1" applyBorder="1" applyAlignment="1">
      <alignment horizontal="center" vertical="center" wrapText="1"/>
    </xf>
    <xf numFmtId="0" fontId="35" fillId="34" borderId="36" xfId="0" quotePrefix="1" applyFont="1" applyFill="1" applyBorder="1" applyAlignment="1">
      <alignment horizontal="center" vertical="center" wrapText="1"/>
    </xf>
    <xf numFmtId="0" fontId="35" fillId="34" borderId="37" xfId="0" quotePrefix="1" applyFont="1" applyFill="1" applyBorder="1" applyAlignment="1">
      <alignment horizontal="center" vertical="center" wrapText="1"/>
    </xf>
    <xf numFmtId="0" fontId="35" fillId="34" borderId="39" xfId="0" quotePrefix="1" applyFont="1" applyFill="1" applyBorder="1" applyAlignment="1">
      <alignment horizontal="center" vertical="center" wrapText="1"/>
    </xf>
    <xf numFmtId="176" fontId="35" fillId="35" borderId="38" xfId="0" applyNumberFormat="1" applyFont="1" applyFill="1" applyBorder="1" applyAlignment="1">
      <alignment horizontal="center" vertical="center" wrapText="1"/>
    </xf>
    <xf numFmtId="0" fontId="12" fillId="32" borderId="0" xfId="0" applyFont="1" applyFill="1"/>
    <xf numFmtId="176" fontId="10" fillId="36" borderId="15" xfId="0" applyNumberFormat="1" applyFont="1" applyFill="1" applyBorder="1" applyAlignment="1">
      <alignment horizontal="right" vertical="center"/>
    </xf>
    <xf numFmtId="177" fontId="11" fillId="36" borderId="15" xfId="0" applyNumberFormat="1" applyFont="1" applyFill="1" applyBorder="1" applyAlignment="1">
      <alignment horizontal="right" vertical="center"/>
    </xf>
    <xf numFmtId="177" fontId="10" fillId="36" borderId="15" xfId="0" applyNumberFormat="1" applyFont="1" applyFill="1" applyBorder="1" applyAlignment="1">
      <alignment horizontal="right" vertical="center"/>
    </xf>
    <xf numFmtId="176" fontId="11" fillId="36" borderId="15" xfId="0" applyNumberFormat="1" applyFont="1" applyFill="1" applyBorder="1" applyAlignment="1">
      <alignment horizontal="right" vertical="center"/>
    </xf>
    <xf numFmtId="177" fontId="11" fillId="36" borderId="16" xfId="0" applyNumberFormat="1" applyFont="1" applyFill="1" applyBorder="1" applyAlignment="1">
      <alignment horizontal="right" vertical="center"/>
    </xf>
    <xf numFmtId="176" fontId="10" fillId="36" borderId="17" xfId="0" applyNumberFormat="1" applyFont="1" applyFill="1" applyBorder="1" applyAlignment="1">
      <alignment horizontal="right" vertical="center"/>
    </xf>
    <xf numFmtId="177" fontId="10" fillId="36" borderId="17" xfId="0" applyNumberFormat="1" applyFont="1" applyFill="1" applyBorder="1" applyAlignment="1">
      <alignment horizontal="right" vertical="center"/>
    </xf>
    <xf numFmtId="177" fontId="11" fillId="36" borderId="17" xfId="0" applyNumberFormat="1" applyFont="1" applyFill="1" applyBorder="1" applyAlignment="1">
      <alignment horizontal="right" vertical="center"/>
    </xf>
    <xf numFmtId="176" fontId="11" fillId="36" borderId="17" xfId="0" applyNumberFormat="1" applyFont="1" applyFill="1" applyBorder="1" applyAlignment="1">
      <alignment horizontal="right" vertical="center"/>
    </xf>
    <xf numFmtId="176" fontId="11" fillId="36" borderId="18" xfId="0" applyNumberFormat="1" applyFont="1" applyFill="1" applyBorder="1" applyAlignment="1">
      <alignment horizontal="right" vertical="center"/>
    </xf>
    <xf numFmtId="176" fontId="10" fillId="36" borderId="19" xfId="0" applyNumberFormat="1" applyFont="1" applyFill="1" applyBorder="1" applyAlignment="1">
      <alignment horizontal="right" vertical="center"/>
    </xf>
    <xf numFmtId="177" fontId="10" fillId="36" borderId="19" xfId="0" applyNumberFormat="1" applyFont="1" applyFill="1" applyBorder="1" applyAlignment="1">
      <alignment horizontal="right" vertical="center"/>
    </xf>
    <xf numFmtId="177" fontId="11" fillId="36" borderId="19" xfId="0" applyNumberFormat="1" applyFont="1" applyFill="1" applyBorder="1" applyAlignment="1">
      <alignment horizontal="right" vertical="center"/>
    </xf>
    <xf numFmtId="176" fontId="11" fillId="36" borderId="19" xfId="0" applyNumberFormat="1" applyFont="1" applyFill="1" applyBorder="1" applyAlignment="1">
      <alignment horizontal="right" vertical="center"/>
    </xf>
    <xf numFmtId="176" fontId="11" fillId="36" borderId="20" xfId="0" applyNumberFormat="1" applyFont="1" applyFill="1" applyBorder="1" applyAlignment="1">
      <alignment horizontal="right" vertical="center"/>
    </xf>
    <xf numFmtId="176" fontId="10" fillId="36" borderId="21" xfId="0" applyNumberFormat="1" applyFont="1" applyFill="1" applyBorder="1" applyAlignment="1">
      <alignment horizontal="right" vertical="center"/>
    </xf>
    <xf numFmtId="177" fontId="10" fillId="36" borderId="21" xfId="0" applyNumberFormat="1" applyFont="1" applyFill="1" applyBorder="1" applyAlignment="1">
      <alignment horizontal="right" vertical="center"/>
    </xf>
    <xf numFmtId="177" fontId="11" fillId="36" borderId="21" xfId="0" applyNumberFormat="1" applyFont="1" applyFill="1" applyBorder="1" applyAlignment="1">
      <alignment horizontal="right" vertical="center"/>
    </xf>
    <xf numFmtId="176" fontId="11" fillId="36" borderId="21" xfId="0" applyNumberFormat="1" applyFont="1" applyFill="1" applyBorder="1" applyAlignment="1">
      <alignment horizontal="right" vertical="center"/>
    </xf>
    <xf numFmtId="176" fontId="11" fillId="36" borderId="22" xfId="0" applyNumberFormat="1" applyFont="1" applyFill="1" applyBorder="1" applyAlignment="1">
      <alignment horizontal="right" vertical="center"/>
    </xf>
    <xf numFmtId="176" fontId="10" fillId="36" borderId="20" xfId="0" applyNumberFormat="1" applyFont="1" applyFill="1" applyBorder="1" applyAlignment="1">
      <alignment horizontal="right" vertical="center"/>
    </xf>
    <xf numFmtId="176" fontId="10" fillId="36" borderId="18" xfId="0" applyNumberFormat="1" applyFont="1" applyFill="1" applyBorder="1" applyAlignment="1">
      <alignment horizontal="right" vertical="center"/>
    </xf>
    <xf numFmtId="176" fontId="10" fillId="36" borderId="22" xfId="0" applyNumberFormat="1" applyFont="1" applyFill="1" applyBorder="1" applyAlignment="1">
      <alignment horizontal="right" vertical="center"/>
    </xf>
    <xf numFmtId="0" fontId="12" fillId="32" borderId="0" xfId="0" applyFont="1" applyFill="1" applyAlignment="1">
      <alignment horizontal="left" vertical="center"/>
    </xf>
    <xf numFmtId="0" fontId="3" fillId="33" borderId="40" xfId="0" applyFont="1" applyFill="1" applyBorder="1" applyAlignment="1">
      <alignment horizontal="center" vertical="center"/>
    </xf>
    <xf numFmtId="0" fontId="3" fillId="33" borderId="41" xfId="0" applyFont="1" applyFill="1" applyBorder="1" applyAlignment="1">
      <alignment horizontal="center" vertical="center"/>
    </xf>
    <xf numFmtId="0" fontId="35" fillId="35" borderId="36" xfId="0" quotePrefix="1" applyFont="1" applyFill="1" applyBorder="1" applyAlignment="1">
      <alignment horizontal="center" vertical="center" wrapText="1"/>
    </xf>
    <xf numFmtId="0" fontId="3" fillId="33" borderId="9" xfId="0" applyFont="1" applyFill="1" applyBorder="1" applyAlignment="1">
      <alignment horizontal="center" vertical="center"/>
    </xf>
    <xf numFmtId="0" fontId="3" fillId="33" borderId="42" xfId="0" applyFont="1" applyFill="1" applyBorder="1" applyAlignment="1">
      <alignment horizontal="center" vertical="center"/>
    </xf>
    <xf numFmtId="0" fontId="3" fillId="33" borderId="13" xfId="0" applyFont="1" applyFill="1" applyBorder="1" applyAlignment="1">
      <alignment horizontal="center" vertical="center"/>
    </xf>
    <xf numFmtId="0" fontId="3" fillId="33" borderId="43" xfId="0" applyFont="1" applyFill="1" applyBorder="1" applyAlignment="1">
      <alignment horizontal="center" vertical="center"/>
    </xf>
    <xf numFmtId="177" fontId="10" fillId="36" borderId="44" xfId="0" applyNumberFormat="1" applyFont="1" applyFill="1" applyBorder="1" applyAlignment="1">
      <alignment horizontal="right" vertical="center"/>
    </xf>
    <xf numFmtId="177" fontId="10" fillId="36" borderId="45" xfId="0" applyNumberFormat="1" applyFont="1" applyFill="1" applyBorder="1" applyAlignment="1">
      <alignment horizontal="right" vertical="center"/>
    </xf>
    <xf numFmtId="177" fontId="10" fillId="36" borderId="46" xfId="0" applyNumberFormat="1" applyFont="1" applyFill="1" applyBorder="1" applyAlignment="1">
      <alignment horizontal="right" vertical="center"/>
    </xf>
    <xf numFmtId="177" fontId="10" fillId="36" borderId="47" xfId="0" applyNumberFormat="1" applyFont="1" applyFill="1" applyBorder="1" applyAlignment="1">
      <alignment horizontal="right" vertical="center"/>
    </xf>
    <xf numFmtId="0" fontId="8" fillId="33" borderId="48" xfId="1" applyNumberFormat="1" applyFont="1" applyFill="1" applyBorder="1" applyAlignment="1">
      <alignment horizontal="center" vertical="center"/>
    </xf>
    <xf numFmtId="0" fontId="8" fillId="33" borderId="49" xfId="1" quotePrefix="1" applyNumberFormat="1" applyFont="1" applyFill="1" applyBorder="1" applyAlignment="1">
      <alignment horizontal="center" vertical="center"/>
    </xf>
    <xf numFmtId="0" fontId="8" fillId="33" borderId="50" xfId="1" quotePrefix="1" applyNumberFormat="1" applyFont="1" applyFill="1" applyBorder="1" applyAlignment="1">
      <alignment horizontal="center" vertical="center"/>
    </xf>
    <xf numFmtId="0" fontId="8" fillId="33" borderId="51" xfId="1" quotePrefix="1" applyNumberFormat="1" applyFont="1" applyFill="1" applyBorder="1" applyAlignment="1">
      <alignment horizontal="center" vertical="center"/>
    </xf>
    <xf numFmtId="0" fontId="8" fillId="33" borderId="50" xfId="1" applyNumberFormat="1" applyFont="1" applyFill="1" applyBorder="1" applyAlignment="1">
      <alignment horizontal="center" vertical="center"/>
    </xf>
    <xf numFmtId="0" fontId="8" fillId="33" borderId="52" xfId="1" quotePrefix="1" applyNumberFormat="1" applyFont="1" applyFill="1" applyBorder="1" applyAlignment="1">
      <alignment horizontal="center" vertical="center"/>
    </xf>
    <xf numFmtId="0" fontId="35" fillId="37" borderId="34" xfId="0" quotePrefix="1" applyFont="1" applyFill="1" applyBorder="1" applyAlignment="1">
      <alignment horizontal="center" vertical="center" wrapText="1"/>
    </xf>
    <xf numFmtId="0" fontId="8" fillId="32" borderId="0" xfId="0" applyFont="1" applyFill="1"/>
    <xf numFmtId="0" fontId="8" fillId="33" borderId="37" xfId="0" applyFont="1" applyFill="1" applyBorder="1" applyAlignment="1">
      <alignment horizontal="center" vertical="center"/>
    </xf>
    <xf numFmtId="177" fontId="11" fillId="0" borderId="53" xfId="0" applyNumberFormat="1" applyFont="1" applyFill="1" applyBorder="1" applyAlignment="1">
      <alignment horizontal="right" vertical="center"/>
    </xf>
    <xf numFmtId="176" fontId="11" fillId="0" borderId="54" xfId="0" applyNumberFormat="1" applyFont="1" applyFill="1" applyBorder="1" applyAlignment="1">
      <alignment horizontal="right" vertical="center"/>
    </xf>
    <xf numFmtId="177" fontId="11" fillId="0" borderId="54" xfId="0" applyNumberFormat="1" applyFont="1" applyFill="1" applyBorder="1" applyAlignment="1">
      <alignment horizontal="right" vertical="center"/>
    </xf>
    <xf numFmtId="176" fontId="11" fillId="0" borderId="55" xfId="0" applyNumberFormat="1" applyFont="1" applyFill="1" applyBorder="1" applyAlignment="1">
      <alignment horizontal="right" vertical="center"/>
    </xf>
    <xf numFmtId="0" fontId="8" fillId="33" borderId="13" xfId="0" applyFont="1" applyFill="1" applyBorder="1" applyAlignment="1">
      <alignment horizontal="center" vertical="center"/>
    </xf>
    <xf numFmtId="0" fontId="8" fillId="33" borderId="13" xfId="0" applyFont="1" applyFill="1" applyBorder="1" applyAlignment="1">
      <alignment horizontal="center" vertical="center"/>
    </xf>
    <xf numFmtId="0" fontId="8" fillId="33" borderId="42" xfId="0" applyFont="1" applyFill="1" applyBorder="1" applyAlignment="1">
      <alignment horizontal="center" vertical="center"/>
    </xf>
    <xf numFmtId="177" fontId="11" fillId="36" borderId="46" xfId="0" applyNumberFormat="1" applyFont="1" applyFill="1" applyBorder="1" applyAlignment="1">
      <alignment horizontal="right" vertical="center"/>
    </xf>
    <xf numFmtId="177" fontId="11" fillId="36" borderId="45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horizontal="left" vertical="top"/>
    </xf>
    <xf numFmtId="0" fontId="8" fillId="33" borderId="19" xfId="38" quotePrefix="1" applyNumberFormat="1" applyFont="1" applyFill="1" applyBorder="1" applyAlignment="1">
      <alignment horizontal="center" vertical="center"/>
    </xf>
    <xf numFmtId="3" fontId="11" fillId="36" borderId="19" xfId="0" applyNumberFormat="1" applyFont="1" applyFill="1" applyBorder="1" applyAlignment="1">
      <alignment horizontal="right" vertical="center"/>
    </xf>
    <xf numFmtId="0" fontId="8" fillId="33" borderId="13" xfId="0" applyFont="1" applyFill="1" applyBorder="1" applyAlignment="1">
      <alignment horizontal="center" vertical="center"/>
    </xf>
    <xf numFmtId="177" fontId="11" fillId="0" borderId="46" xfId="0" applyNumberFormat="1" applyFont="1" applyFill="1" applyBorder="1" applyAlignment="1">
      <alignment horizontal="right" vertical="center"/>
    </xf>
    <xf numFmtId="176" fontId="11" fillId="0" borderId="19" xfId="0" applyNumberFormat="1" applyFont="1" applyFill="1" applyBorder="1" applyAlignment="1">
      <alignment horizontal="right" vertical="center"/>
    </xf>
    <xf numFmtId="177" fontId="11" fillId="0" borderId="19" xfId="0" applyNumberFormat="1" applyFont="1" applyFill="1" applyBorder="1" applyAlignment="1">
      <alignment horizontal="right" vertical="center"/>
    </xf>
    <xf numFmtId="176" fontId="11" fillId="0" borderId="20" xfId="0" applyNumberFormat="1" applyFont="1" applyFill="1" applyBorder="1" applyAlignment="1">
      <alignment horizontal="right" vertical="center"/>
    </xf>
    <xf numFmtId="0" fontId="34" fillId="35" borderId="25" xfId="0" applyFont="1" applyFill="1" applyBorder="1" applyAlignment="1">
      <alignment horizontal="center" vertical="center" wrapText="1"/>
    </xf>
    <xf numFmtId="0" fontId="36" fillId="35" borderId="31" xfId="0" applyFont="1" applyFill="1" applyBorder="1" applyAlignment="1">
      <alignment horizontal="center" vertical="center"/>
    </xf>
    <xf numFmtId="0" fontId="34" fillId="34" borderId="11" xfId="0" applyFont="1" applyFill="1" applyBorder="1" applyAlignment="1">
      <alignment horizontal="center" vertical="center" wrapText="1"/>
    </xf>
    <xf numFmtId="0" fontId="36" fillId="34" borderId="10" xfId="0" applyFont="1" applyFill="1" applyBorder="1" applyAlignment="1">
      <alignment horizontal="center" vertical="center"/>
    </xf>
    <xf numFmtId="0" fontId="36" fillId="34" borderId="0" xfId="0" applyFont="1" applyFill="1" applyBorder="1" applyAlignment="1">
      <alignment horizontal="center" vertical="center"/>
    </xf>
    <xf numFmtId="0" fontId="36" fillId="34" borderId="14" xfId="0" applyFont="1" applyFill="1" applyBorder="1" applyAlignment="1">
      <alignment horizontal="center" vertical="center"/>
    </xf>
    <xf numFmtId="0" fontId="34" fillId="34" borderId="28" xfId="0" applyFont="1" applyFill="1" applyBorder="1" applyAlignment="1">
      <alignment horizontal="center" vertical="center"/>
    </xf>
    <xf numFmtId="0" fontId="36" fillId="34" borderId="29" xfId="0" applyFont="1" applyFill="1" applyBorder="1" applyAlignment="1">
      <alignment horizontal="center" vertical="center"/>
    </xf>
    <xf numFmtId="0" fontId="36" fillId="34" borderId="26" xfId="0" applyFont="1" applyFill="1" applyBorder="1" applyAlignment="1">
      <alignment horizontal="center" vertical="center"/>
    </xf>
    <xf numFmtId="0" fontId="34" fillId="34" borderId="28" xfId="0" quotePrefix="1" applyFont="1" applyFill="1" applyBorder="1" applyAlignment="1">
      <alignment horizontal="center" vertical="center" wrapText="1"/>
    </xf>
    <xf numFmtId="0" fontId="36" fillId="34" borderId="30" xfId="0" applyFont="1" applyFill="1" applyBorder="1" applyAlignment="1">
      <alignment vertical="center"/>
    </xf>
    <xf numFmtId="0" fontId="38" fillId="34" borderId="26" xfId="0" applyFont="1" applyFill="1" applyBorder="1" applyAlignment="1">
      <alignment horizontal="center" vertical="center" wrapText="1"/>
    </xf>
    <xf numFmtId="0" fontId="36" fillId="34" borderId="27" xfId="0" applyFont="1" applyFill="1" applyBorder="1" applyAlignment="1">
      <alignment vertical="center"/>
    </xf>
    <xf numFmtId="0" fontId="36" fillId="34" borderId="26" xfId="0" applyFont="1" applyFill="1" applyBorder="1" applyAlignment="1">
      <alignment vertical="center" wrapText="1"/>
    </xf>
    <xf numFmtId="0" fontId="34" fillId="34" borderId="28" xfId="0" quotePrefix="1" applyFont="1" applyFill="1" applyBorder="1" applyAlignment="1">
      <alignment horizontal="center" vertical="center"/>
    </xf>
    <xf numFmtId="0" fontId="36" fillId="34" borderId="30" xfId="0" applyFont="1" applyFill="1" applyBorder="1" applyAlignment="1">
      <alignment horizontal="center" vertical="center"/>
    </xf>
    <xf numFmtId="0" fontId="38" fillId="34" borderId="26" xfId="0" applyFont="1" applyFill="1" applyBorder="1" applyAlignment="1">
      <alignment horizontal="center" vertical="center"/>
    </xf>
    <xf numFmtId="0" fontId="36" fillId="34" borderId="27" xfId="0" applyFont="1" applyFill="1" applyBorder="1" applyAlignment="1">
      <alignment horizontal="center" vertical="center"/>
    </xf>
    <xf numFmtId="0" fontId="8" fillId="33" borderId="9" xfId="0" applyFont="1" applyFill="1" applyBorder="1" applyAlignment="1">
      <alignment horizontal="center" vertical="center"/>
    </xf>
    <xf numFmtId="0" fontId="0" fillId="33" borderId="11" xfId="0" applyFont="1" applyFill="1" applyBorder="1" applyAlignment="1">
      <alignment horizontal="center" vertical="center"/>
    </xf>
    <xf numFmtId="0" fontId="8" fillId="33" borderId="13" xfId="0" applyFont="1" applyFill="1" applyBorder="1" applyAlignment="1">
      <alignment horizontal="center" vertical="center"/>
    </xf>
    <xf numFmtId="0" fontId="0" fillId="33" borderId="0" xfId="0" applyFont="1" applyFill="1" applyBorder="1" applyAlignment="1">
      <alignment horizontal="center" vertical="center"/>
    </xf>
    <xf numFmtId="0" fontId="34" fillId="34" borderId="9" xfId="0" quotePrefix="1" applyFont="1" applyFill="1" applyBorder="1" applyAlignment="1">
      <alignment horizontal="center" vertical="center" wrapText="1"/>
    </xf>
    <xf numFmtId="0" fontId="34" fillId="34" borderId="24" xfId="0" quotePrefix="1" applyFont="1" applyFill="1" applyBorder="1" applyAlignment="1">
      <alignment horizontal="center" vertical="center" wrapText="1"/>
    </xf>
    <xf numFmtId="0" fontId="34" fillId="34" borderId="13" xfId="0" quotePrefix="1" applyFont="1" applyFill="1" applyBorder="1" applyAlignment="1">
      <alignment horizontal="center" vertical="center" wrapText="1"/>
    </xf>
    <xf numFmtId="0" fontId="34" fillId="34" borderId="27" xfId="0" quotePrefix="1" applyFont="1" applyFill="1" applyBorder="1" applyAlignment="1">
      <alignment horizontal="center" vertical="center" wrapText="1"/>
    </xf>
    <xf numFmtId="0" fontId="36" fillId="34" borderId="11" xfId="0" applyFont="1" applyFill="1" applyBorder="1" applyAlignment="1">
      <alignment horizontal="center" vertical="center"/>
    </xf>
    <xf numFmtId="0" fontId="36" fillId="34" borderId="0" xfId="0" applyFont="1" applyFill="1" applyBorder="1" applyAlignment="1">
      <alignment vertical="center"/>
    </xf>
    <xf numFmtId="0" fontId="34" fillId="37" borderId="25" xfId="0" quotePrefix="1" applyFont="1" applyFill="1" applyBorder="1" applyAlignment="1">
      <alignment horizontal="center" vertical="center" wrapText="1"/>
    </xf>
    <xf numFmtId="0" fontId="36" fillId="37" borderId="25" xfId="0" applyFont="1" applyFill="1" applyBorder="1" applyAlignment="1">
      <alignment vertical="center"/>
    </xf>
    <xf numFmtId="0" fontId="36" fillId="37" borderId="27" xfId="0" applyFont="1" applyFill="1" applyBorder="1" applyAlignment="1">
      <alignment vertical="center"/>
    </xf>
    <xf numFmtId="0" fontId="36" fillId="37" borderId="31" xfId="0" applyFont="1" applyFill="1" applyBorder="1" applyAlignment="1">
      <alignment vertical="center"/>
    </xf>
  </cellXfs>
  <cellStyles count="4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Header1" xfId="21"/>
    <cellStyle name="Header2" xfId="22"/>
    <cellStyle name="Normal_#18-Internet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チェック セル 2" xfId="30"/>
    <cellStyle name="どちらでもない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36"/>
    <cellStyle name="桁区切り 2 2" xfId="37"/>
    <cellStyle name="桁区切り 3" xfId="3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47"/>
    <cellStyle name="良い 2" xfId="4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Z85"/>
  <sheetViews>
    <sheetView showGridLines="0" tabSelected="1" zoomScaleNormal="100" workbookViewId="0">
      <pane xSplit="3" ySplit="9" topLeftCell="D57" activePane="bottomRight" state="frozen"/>
      <selection pane="topRight" activeCell="D1" sqref="D1"/>
      <selection pane="bottomLeft" activeCell="A10" sqref="A10"/>
      <selection pane="bottomRight" activeCell="Z79" sqref="Z79"/>
    </sheetView>
  </sheetViews>
  <sheetFormatPr defaultColWidth="8.75" defaultRowHeight="12"/>
  <cols>
    <col min="1" max="1" width="5.625" style="1" customWidth="1"/>
    <col min="2" max="2" width="7.625" style="1" customWidth="1"/>
    <col min="3" max="3" width="12.625" style="1" customWidth="1"/>
    <col min="4" max="4" width="7.625" style="1" customWidth="1"/>
    <col min="5" max="5" width="6.625" style="1" customWidth="1"/>
    <col min="6" max="6" width="10.625" style="1" customWidth="1"/>
    <col min="7" max="7" width="6.625" style="1" customWidth="1"/>
    <col min="8" max="8" width="10.625" style="1" customWidth="1"/>
    <col min="9" max="9" width="6.625" style="1" customWidth="1"/>
    <col min="10" max="10" width="9.625" style="1" customWidth="1"/>
    <col min="11" max="11" width="6.625" style="1" customWidth="1"/>
    <col min="12" max="12" width="9.625" style="1" customWidth="1"/>
    <col min="13" max="13" width="6.625" style="1" customWidth="1"/>
    <col min="14" max="14" width="9.625" style="1" customWidth="1"/>
    <col min="15" max="15" width="6.625" style="1" customWidth="1"/>
    <col min="16" max="16" width="9.625" style="1" customWidth="1"/>
    <col min="17" max="17" width="6.625" style="1" customWidth="1"/>
    <col min="18" max="18" width="9.625" style="1" customWidth="1"/>
    <col min="19" max="19" width="6.625" style="1" customWidth="1"/>
    <col min="20" max="20" width="9.625" style="1" customWidth="1"/>
    <col min="21" max="21" width="6.625" style="1" customWidth="1"/>
    <col min="22" max="24" width="10.625" style="1" customWidth="1"/>
    <col min="25" max="25" width="9.625" style="1" customWidth="1"/>
    <col min="26" max="26" width="6.625" style="1" customWidth="1"/>
    <col min="27" max="27" width="7.625" style="1" customWidth="1"/>
    <col min="28" max="16384" width="8.75" style="1"/>
  </cols>
  <sheetData>
    <row r="1" spans="2:26" ht="12" customHeight="1"/>
    <row r="2" spans="2:26" s="5" customFormat="1" ht="15" customHeight="1">
      <c r="B2" s="2" t="s">
        <v>0</v>
      </c>
      <c r="C2" s="2"/>
      <c r="D2" s="3"/>
      <c r="E2" s="4"/>
      <c r="F2" s="3"/>
      <c r="G2" s="3"/>
      <c r="H2" s="3"/>
      <c r="I2" s="3"/>
      <c r="K2" s="3"/>
      <c r="M2" s="3"/>
      <c r="O2" s="3"/>
      <c r="Q2" s="3"/>
      <c r="S2" s="3"/>
      <c r="U2" s="3"/>
      <c r="Y2" s="4"/>
      <c r="Z2" s="3"/>
    </row>
    <row r="3" spans="2:26" s="5" customFormat="1" ht="12" customHeight="1">
      <c r="B3" s="2"/>
      <c r="C3" s="2"/>
      <c r="D3" s="3"/>
      <c r="E3" s="4"/>
      <c r="F3" s="3"/>
      <c r="G3" s="3"/>
      <c r="H3" s="3"/>
      <c r="I3" s="3"/>
      <c r="K3" s="3"/>
      <c r="M3" s="3"/>
      <c r="O3" s="3"/>
      <c r="Q3" s="3"/>
      <c r="S3" s="3"/>
      <c r="U3" s="3"/>
      <c r="Y3" s="4"/>
      <c r="Z3" s="3"/>
    </row>
    <row r="4" spans="2:26" s="5" customFormat="1" ht="12" customHeight="1">
      <c r="E4" s="4"/>
      <c r="Z4" s="6" t="s">
        <v>1</v>
      </c>
    </row>
    <row r="5" spans="2:26" s="7" customFormat="1" ht="12" customHeight="1">
      <c r="B5" s="115" t="s">
        <v>2</v>
      </c>
      <c r="C5" s="116"/>
      <c r="D5" s="119" t="s">
        <v>3</v>
      </c>
      <c r="E5" s="120"/>
      <c r="F5" s="99" t="s">
        <v>72</v>
      </c>
      <c r="G5" s="123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25" t="s">
        <v>73</v>
      </c>
      <c r="U5" s="126"/>
      <c r="V5" s="97" t="s">
        <v>74</v>
      </c>
      <c r="W5" s="97" t="s">
        <v>75</v>
      </c>
      <c r="X5" s="97" t="s">
        <v>76</v>
      </c>
      <c r="Y5" s="99" t="s">
        <v>77</v>
      </c>
      <c r="Z5" s="100"/>
    </row>
    <row r="6" spans="2:26" s="7" customFormat="1" ht="12" customHeight="1">
      <c r="B6" s="117"/>
      <c r="C6" s="118"/>
      <c r="D6" s="121"/>
      <c r="E6" s="122"/>
      <c r="F6" s="101"/>
      <c r="G6" s="101"/>
      <c r="H6" s="103" t="s">
        <v>4</v>
      </c>
      <c r="I6" s="104"/>
      <c r="J6" s="18"/>
      <c r="K6" s="19"/>
      <c r="L6" s="18"/>
      <c r="M6" s="19"/>
      <c r="N6" s="18"/>
      <c r="O6" s="19"/>
      <c r="P6" s="20"/>
      <c r="Q6" s="21"/>
      <c r="R6" s="106" t="s">
        <v>5</v>
      </c>
      <c r="S6" s="107"/>
      <c r="T6" s="127"/>
      <c r="U6" s="128"/>
      <c r="V6" s="98"/>
      <c r="W6" s="98"/>
      <c r="X6" s="98"/>
      <c r="Y6" s="101"/>
      <c r="Z6" s="102"/>
    </row>
    <row r="7" spans="2:26" s="7" customFormat="1" ht="12" customHeight="1">
      <c r="B7" s="117"/>
      <c r="C7" s="118"/>
      <c r="D7" s="121"/>
      <c r="E7" s="122"/>
      <c r="F7" s="124"/>
      <c r="G7" s="124"/>
      <c r="H7" s="105"/>
      <c r="I7" s="101"/>
      <c r="J7" s="111" t="s">
        <v>78</v>
      </c>
      <c r="K7" s="104"/>
      <c r="L7" s="22"/>
      <c r="M7" s="23"/>
      <c r="N7" s="22"/>
      <c r="O7" s="24"/>
      <c r="P7" s="111" t="s">
        <v>6</v>
      </c>
      <c r="Q7" s="112"/>
      <c r="R7" s="108"/>
      <c r="S7" s="109"/>
      <c r="T7" s="127"/>
      <c r="U7" s="128"/>
      <c r="V7" s="98"/>
      <c r="W7" s="98"/>
      <c r="X7" s="98"/>
      <c r="Y7" s="101"/>
      <c r="Z7" s="102"/>
    </row>
    <row r="8" spans="2:26" s="7" customFormat="1" ht="12" customHeight="1">
      <c r="B8" s="117"/>
      <c r="C8" s="118"/>
      <c r="D8" s="121"/>
      <c r="E8" s="122"/>
      <c r="F8" s="124"/>
      <c r="G8" s="124"/>
      <c r="H8" s="105"/>
      <c r="I8" s="101"/>
      <c r="J8" s="105"/>
      <c r="K8" s="101"/>
      <c r="L8" s="103" t="s">
        <v>7</v>
      </c>
      <c r="M8" s="112"/>
      <c r="N8" s="103" t="s">
        <v>8</v>
      </c>
      <c r="O8" s="112"/>
      <c r="P8" s="113"/>
      <c r="Q8" s="114"/>
      <c r="R8" s="110"/>
      <c r="S8" s="109"/>
      <c r="T8" s="127"/>
      <c r="U8" s="128"/>
      <c r="V8" s="98"/>
      <c r="W8" s="98"/>
      <c r="X8" s="98"/>
      <c r="Y8" s="101"/>
      <c r="Z8" s="102"/>
    </row>
    <row r="9" spans="2:26" s="7" customFormat="1" ht="12" customHeight="1">
      <c r="B9" s="25"/>
      <c r="C9" s="26"/>
      <c r="D9" s="32" t="s">
        <v>9</v>
      </c>
      <c r="E9" s="28" t="s">
        <v>10</v>
      </c>
      <c r="F9" s="29" t="s">
        <v>79</v>
      </c>
      <c r="G9" s="30" t="s">
        <v>10</v>
      </c>
      <c r="H9" s="27" t="s">
        <v>80</v>
      </c>
      <c r="I9" s="30" t="s">
        <v>10</v>
      </c>
      <c r="J9" s="31" t="s">
        <v>81</v>
      </c>
      <c r="K9" s="30" t="s">
        <v>10</v>
      </c>
      <c r="L9" s="27" t="s">
        <v>82</v>
      </c>
      <c r="M9" s="28" t="s">
        <v>10</v>
      </c>
      <c r="N9" s="27" t="s">
        <v>83</v>
      </c>
      <c r="O9" s="28" t="s">
        <v>10</v>
      </c>
      <c r="P9" s="27" t="s">
        <v>84</v>
      </c>
      <c r="Q9" s="28" t="s">
        <v>10</v>
      </c>
      <c r="R9" s="27" t="s">
        <v>85</v>
      </c>
      <c r="S9" s="28" t="s">
        <v>10</v>
      </c>
      <c r="T9" s="77" t="s">
        <v>11</v>
      </c>
      <c r="U9" s="28" t="s">
        <v>10</v>
      </c>
      <c r="V9" s="62" t="s">
        <v>86</v>
      </c>
      <c r="W9" s="62" t="s">
        <v>87</v>
      </c>
      <c r="X9" s="62" t="s">
        <v>12</v>
      </c>
      <c r="Y9" s="33" t="s">
        <v>88</v>
      </c>
      <c r="Z9" s="34" t="s">
        <v>10</v>
      </c>
    </row>
    <row r="10" spans="2:26" s="5" customFormat="1" ht="12" hidden="1" customHeight="1">
      <c r="B10" s="63">
        <v>1960</v>
      </c>
      <c r="C10" s="71" t="s">
        <v>13</v>
      </c>
      <c r="D10" s="67">
        <v>30460</v>
      </c>
      <c r="E10" s="36" t="s">
        <v>14</v>
      </c>
      <c r="F10" s="37">
        <v>58550</v>
      </c>
      <c r="G10" s="38" t="s">
        <v>14</v>
      </c>
      <c r="H10" s="37" t="s">
        <v>14</v>
      </c>
      <c r="I10" s="37" t="s">
        <v>14</v>
      </c>
      <c r="J10" s="37" t="s">
        <v>14</v>
      </c>
      <c r="K10" s="37" t="s">
        <v>14</v>
      </c>
      <c r="L10" s="37" t="s">
        <v>14</v>
      </c>
      <c r="M10" s="37" t="s">
        <v>14</v>
      </c>
      <c r="N10" s="37" t="s">
        <v>14</v>
      </c>
      <c r="O10" s="37" t="s">
        <v>14</v>
      </c>
      <c r="P10" s="37" t="s">
        <v>14</v>
      </c>
      <c r="Q10" s="37" t="s">
        <v>14</v>
      </c>
      <c r="R10" s="37" t="s">
        <v>14</v>
      </c>
      <c r="S10" s="37" t="s">
        <v>14</v>
      </c>
      <c r="T10" s="37" t="s">
        <v>14</v>
      </c>
      <c r="U10" s="37" t="s">
        <v>14</v>
      </c>
      <c r="V10" s="39" t="s">
        <v>14</v>
      </c>
      <c r="W10" s="39" t="s">
        <v>14</v>
      </c>
      <c r="X10" s="39" t="s">
        <v>14</v>
      </c>
      <c r="Y10" s="39" t="s">
        <v>14</v>
      </c>
      <c r="Z10" s="40" t="s">
        <v>14</v>
      </c>
    </row>
    <row r="11" spans="2:26" s="5" customFormat="1" ht="12" hidden="1" customHeight="1">
      <c r="B11" s="64">
        <v>1961</v>
      </c>
      <c r="C11" s="72" t="s">
        <v>15</v>
      </c>
      <c r="D11" s="68">
        <v>29160</v>
      </c>
      <c r="E11" s="41">
        <f>D11/D10*100</f>
        <v>95.732107682206163</v>
      </c>
      <c r="F11" s="42">
        <v>62340</v>
      </c>
      <c r="G11" s="41">
        <f>F11/F10*100</f>
        <v>106.4730999146029</v>
      </c>
      <c r="H11" s="43" t="s">
        <v>14</v>
      </c>
      <c r="I11" s="44" t="s">
        <v>14</v>
      </c>
      <c r="J11" s="43" t="s">
        <v>14</v>
      </c>
      <c r="K11" s="44" t="s">
        <v>14</v>
      </c>
      <c r="L11" s="43" t="s">
        <v>14</v>
      </c>
      <c r="M11" s="44" t="s">
        <v>14</v>
      </c>
      <c r="N11" s="43" t="s">
        <v>14</v>
      </c>
      <c r="O11" s="44" t="s">
        <v>14</v>
      </c>
      <c r="P11" s="43" t="s">
        <v>14</v>
      </c>
      <c r="Q11" s="44" t="s">
        <v>14</v>
      </c>
      <c r="R11" s="43" t="s">
        <v>14</v>
      </c>
      <c r="S11" s="44" t="s">
        <v>14</v>
      </c>
      <c r="T11" s="43" t="s">
        <v>14</v>
      </c>
      <c r="U11" s="44" t="s">
        <v>14</v>
      </c>
      <c r="V11" s="44" t="s">
        <v>14</v>
      </c>
      <c r="W11" s="44" t="s">
        <v>14</v>
      </c>
      <c r="X11" s="44" t="s">
        <v>14</v>
      </c>
      <c r="Y11" s="44" t="s">
        <v>14</v>
      </c>
      <c r="Z11" s="45" t="s">
        <v>16</v>
      </c>
    </row>
    <row r="12" spans="2:26" s="5" customFormat="1" ht="12" hidden="1" customHeight="1">
      <c r="B12" s="65">
        <v>1962</v>
      </c>
      <c r="C12" s="73" t="s">
        <v>17</v>
      </c>
      <c r="D12" s="69">
        <v>27670</v>
      </c>
      <c r="E12" s="46">
        <f t="shared" ref="E12:E63" si="0">D12/D11*100</f>
        <v>94.890260631001368</v>
      </c>
      <c r="F12" s="47">
        <v>69430</v>
      </c>
      <c r="G12" s="46">
        <f t="shared" ref="G12:O63" si="1">F12/F11*100</f>
        <v>111.3731151748476</v>
      </c>
      <c r="H12" s="48" t="s">
        <v>16</v>
      </c>
      <c r="I12" s="49" t="s">
        <v>16</v>
      </c>
      <c r="J12" s="48" t="s">
        <v>16</v>
      </c>
      <c r="K12" s="49" t="s">
        <v>16</v>
      </c>
      <c r="L12" s="48" t="s">
        <v>16</v>
      </c>
      <c r="M12" s="49" t="s">
        <v>16</v>
      </c>
      <c r="N12" s="48" t="s">
        <v>16</v>
      </c>
      <c r="O12" s="49" t="s">
        <v>16</v>
      </c>
      <c r="P12" s="48" t="s">
        <v>16</v>
      </c>
      <c r="Q12" s="49" t="s">
        <v>16</v>
      </c>
      <c r="R12" s="48" t="s">
        <v>16</v>
      </c>
      <c r="S12" s="49" t="s">
        <v>16</v>
      </c>
      <c r="T12" s="48" t="s">
        <v>16</v>
      </c>
      <c r="U12" s="49" t="s">
        <v>16</v>
      </c>
      <c r="V12" s="49" t="s">
        <v>16</v>
      </c>
      <c r="W12" s="49" t="s">
        <v>16</v>
      </c>
      <c r="X12" s="49" t="s">
        <v>16</v>
      </c>
      <c r="Y12" s="49" t="s">
        <v>16</v>
      </c>
      <c r="Z12" s="50" t="s">
        <v>14</v>
      </c>
    </row>
    <row r="13" spans="2:26" s="5" customFormat="1" ht="12" hidden="1" customHeight="1">
      <c r="B13" s="65">
        <v>1963</v>
      </c>
      <c r="C13" s="73" t="s">
        <v>18</v>
      </c>
      <c r="D13" s="69">
        <v>26410</v>
      </c>
      <c r="E13" s="46">
        <f t="shared" si="0"/>
        <v>95.44633176725695</v>
      </c>
      <c r="F13" s="47">
        <v>76200</v>
      </c>
      <c r="G13" s="46">
        <f t="shared" si="1"/>
        <v>109.75082817225983</v>
      </c>
      <c r="H13" s="48" t="s">
        <v>14</v>
      </c>
      <c r="I13" s="49" t="s">
        <v>14</v>
      </c>
      <c r="J13" s="48" t="s">
        <v>14</v>
      </c>
      <c r="K13" s="49" t="s">
        <v>14</v>
      </c>
      <c r="L13" s="48" t="s">
        <v>14</v>
      </c>
      <c r="M13" s="49" t="s">
        <v>14</v>
      </c>
      <c r="N13" s="48" t="s">
        <v>14</v>
      </c>
      <c r="O13" s="49" t="s">
        <v>14</v>
      </c>
      <c r="P13" s="48" t="s">
        <v>14</v>
      </c>
      <c r="Q13" s="49" t="s">
        <v>14</v>
      </c>
      <c r="R13" s="48" t="s">
        <v>14</v>
      </c>
      <c r="S13" s="49" t="s">
        <v>14</v>
      </c>
      <c r="T13" s="48" t="s">
        <v>14</v>
      </c>
      <c r="U13" s="49" t="s">
        <v>14</v>
      </c>
      <c r="V13" s="49" t="s">
        <v>14</v>
      </c>
      <c r="W13" s="49" t="s">
        <v>14</v>
      </c>
      <c r="X13" s="49" t="s">
        <v>14</v>
      </c>
      <c r="Y13" s="49" t="s">
        <v>14</v>
      </c>
      <c r="Z13" s="50" t="s">
        <v>14</v>
      </c>
    </row>
    <row r="14" spans="2:26" s="5" customFormat="1" ht="12" hidden="1" customHeight="1">
      <c r="B14" s="65">
        <v>1964</v>
      </c>
      <c r="C14" s="73" t="s">
        <v>19</v>
      </c>
      <c r="D14" s="69">
        <v>24990</v>
      </c>
      <c r="E14" s="46">
        <f t="shared" si="0"/>
        <v>94.623248769405535</v>
      </c>
      <c r="F14" s="47">
        <v>82410</v>
      </c>
      <c r="G14" s="46">
        <f t="shared" si="1"/>
        <v>108.14960629921259</v>
      </c>
      <c r="H14" s="48" t="s">
        <v>14</v>
      </c>
      <c r="I14" s="49" t="s">
        <v>14</v>
      </c>
      <c r="J14" s="48" t="s">
        <v>14</v>
      </c>
      <c r="K14" s="49" t="s">
        <v>14</v>
      </c>
      <c r="L14" s="48" t="s">
        <v>14</v>
      </c>
      <c r="M14" s="49" t="s">
        <v>14</v>
      </c>
      <c r="N14" s="48" t="s">
        <v>14</v>
      </c>
      <c r="O14" s="49" t="s">
        <v>14</v>
      </c>
      <c r="P14" s="48" t="s">
        <v>14</v>
      </c>
      <c r="Q14" s="49" t="s">
        <v>14</v>
      </c>
      <c r="R14" s="48" t="s">
        <v>14</v>
      </c>
      <c r="S14" s="49" t="s">
        <v>14</v>
      </c>
      <c r="T14" s="48" t="s">
        <v>14</v>
      </c>
      <c r="U14" s="49" t="s">
        <v>14</v>
      </c>
      <c r="V14" s="49" t="s">
        <v>14</v>
      </c>
      <c r="W14" s="49" t="s">
        <v>14</v>
      </c>
      <c r="X14" s="49" t="s">
        <v>14</v>
      </c>
      <c r="Y14" s="49" t="s">
        <v>14</v>
      </c>
      <c r="Z14" s="50" t="s">
        <v>14</v>
      </c>
    </row>
    <row r="15" spans="2:26" s="8" customFormat="1" ht="12" hidden="1" customHeight="1">
      <c r="B15" s="66">
        <v>1965</v>
      </c>
      <c r="C15" s="74" t="s">
        <v>20</v>
      </c>
      <c r="D15" s="70">
        <v>22790</v>
      </c>
      <c r="E15" s="51">
        <f t="shared" si="0"/>
        <v>91.196478591436573</v>
      </c>
      <c r="F15" s="52">
        <v>83360</v>
      </c>
      <c r="G15" s="51">
        <f t="shared" si="1"/>
        <v>101.15277272175706</v>
      </c>
      <c r="H15" s="53" t="s">
        <v>14</v>
      </c>
      <c r="I15" s="54" t="s">
        <v>14</v>
      </c>
      <c r="J15" s="53" t="s">
        <v>14</v>
      </c>
      <c r="K15" s="54" t="s">
        <v>14</v>
      </c>
      <c r="L15" s="53" t="s">
        <v>14</v>
      </c>
      <c r="M15" s="54" t="s">
        <v>14</v>
      </c>
      <c r="N15" s="53" t="s">
        <v>14</v>
      </c>
      <c r="O15" s="54" t="s">
        <v>14</v>
      </c>
      <c r="P15" s="53" t="s">
        <v>14</v>
      </c>
      <c r="Q15" s="54" t="s">
        <v>14</v>
      </c>
      <c r="R15" s="53" t="s">
        <v>14</v>
      </c>
      <c r="S15" s="54" t="s">
        <v>14</v>
      </c>
      <c r="T15" s="53" t="s">
        <v>14</v>
      </c>
      <c r="U15" s="54" t="s">
        <v>14</v>
      </c>
      <c r="V15" s="54" t="s">
        <v>14</v>
      </c>
      <c r="W15" s="54" t="s">
        <v>14</v>
      </c>
      <c r="X15" s="54" t="s">
        <v>14</v>
      </c>
      <c r="Y15" s="54" t="s">
        <v>14</v>
      </c>
      <c r="Z15" s="55" t="s">
        <v>14</v>
      </c>
    </row>
    <row r="16" spans="2:26" s="8" customFormat="1" ht="12" hidden="1" customHeight="1">
      <c r="B16" s="65">
        <v>1966</v>
      </c>
      <c r="C16" s="73" t="s">
        <v>21</v>
      </c>
      <c r="D16" s="69">
        <v>20700</v>
      </c>
      <c r="E16" s="46">
        <f t="shared" si="0"/>
        <v>90.829311101360247</v>
      </c>
      <c r="F16" s="47">
        <v>84120</v>
      </c>
      <c r="G16" s="46">
        <f t="shared" si="1"/>
        <v>100.91170825335894</v>
      </c>
      <c r="H16" s="48" t="s">
        <v>14</v>
      </c>
      <c r="I16" s="49" t="s">
        <v>14</v>
      </c>
      <c r="J16" s="48" t="s">
        <v>14</v>
      </c>
      <c r="K16" s="49" t="s">
        <v>14</v>
      </c>
      <c r="L16" s="48" t="s">
        <v>14</v>
      </c>
      <c r="M16" s="49" t="s">
        <v>14</v>
      </c>
      <c r="N16" s="48" t="s">
        <v>14</v>
      </c>
      <c r="O16" s="49" t="s">
        <v>14</v>
      </c>
      <c r="P16" s="48" t="s">
        <v>14</v>
      </c>
      <c r="Q16" s="49" t="s">
        <v>14</v>
      </c>
      <c r="R16" s="48" t="s">
        <v>14</v>
      </c>
      <c r="S16" s="49" t="s">
        <v>14</v>
      </c>
      <c r="T16" s="48" t="s">
        <v>14</v>
      </c>
      <c r="U16" s="49" t="s">
        <v>14</v>
      </c>
      <c r="V16" s="49" t="s">
        <v>14</v>
      </c>
      <c r="W16" s="49" t="s">
        <v>14</v>
      </c>
      <c r="X16" s="49" t="s">
        <v>14</v>
      </c>
      <c r="Y16" s="49" t="s">
        <v>14</v>
      </c>
      <c r="Z16" s="50" t="s">
        <v>14</v>
      </c>
    </row>
    <row r="17" spans="2:26" s="8" customFormat="1" ht="12" hidden="1" customHeight="1">
      <c r="B17" s="65">
        <v>1967</v>
      </c>
      <c r="C17" s="73" t="s">
        <v>22</v>
      </c>
      <c r="D17" s="69">
        <v>20050</v>
      </c>
      <c r="E17" s="46">
        <f t="shared" si="0"/>
        <v>96.859903381642511</v>
      </c>
      <c r="F17" s="47">
        <v>87500</v>
      </c>
      <c r="G17" s="46">
        <f t="shared" si="1"/>
        <v>104.01806942463148</v>
      </c>
      <c r="H17" s="48" t="s">
        <v>14</v>
      </c>
      <c r="I17" s="49" t="s">
        <v>14</v>
      </c>
      <c r="J17" s="48" t="s">
        <v>14</v>
      </c>
      <c r="K17" s="49" t="s">
        <v>14</v>
      </c>
      <c r="L17" s="48" t="s">
        <v>14</v>
      </c>
      <c r="M17" s="49" t="s">
        <v>14</v>
      </c>
      <c r="N17" s="48" t="s">
        <v>14</v>
      </c>
      <c r="O17" s="49" t="s">
        <v>14</v>
      </c>
      <c r="P17" s="48" t="s">
        <v>14</v>
      </c>
      <c r="Q17" s="49" t="s">
        <v>14</v>
      </c>
      <c r="R17" s="48" t="s">
        <v>14</v>
      </c>
      <c r="S17" s="49" t="s">
        <v>14</v>
      </c>
      <c r="T17" s="48" t="s">
        <v>14</v>
      </c>
      <c r="U17" s="49" t="s">
        <v>14</v>
      </c>
      <c r="V17" s="49" t="s">
        <v>14</v>
      </c>
      <c r="W17" s="49" t="s">
        <v>14</v>
      </c>
      <c r="X17" s="49" t="s">
        <v>14</v>
      </c>
      <c r="Y17" s="49" t="s">
        <v>14</v>
      </c>
      <c r="Z17" s="50" t="s">
        <v>14</v>
      </c>
    </row>
    <row r="18" spans="2:26" s="8" customFormat="1" ht="12" hidden="1" customHeight="1">
      <c r="B18" s="65">
        <v>1968</v>
      </c>
      <c r="C18" s="73" t="s">
        <v>23</v>
      </c>
      <c r="D18" s="69">
        <v>18640</v>
      </c>
      <c r="E18" s="46">
        <f>D18/D17*100</f>
        <v>92.967581047381543</v>
      </c>
      <c r="F18" s="47">
        <v>94050</v>
      </c>
      <c r="G18" s="46">
        <f>F18/F17*100</f>
        <v>107.48571428571429</v>
      </c>
      <c r="H18" s="48" t="s">
        <v>14</v>
      </c>
      <c r="I18" s="49" t="s">
        <v>14</v>
      </c>
      <c r="J18" s="48" t="s">
        <v>14</v>
      </c>
      <c r="K18" s="49" t="s">
        <v>14</v>
      </c>
      <c r="L18" s="48" t="s">
        <v>14</v>
      </c>
      <c r="M18" s="49" t="s">
        <v>14</v>
      </c>
      <c r="N18" s="48" t="s">
        <v>14</v>
      </c>
      <c r="O18" s="49" t="s">
        <v>14</v>
      </c>
      <c r="P18" s="48" t="s">
        <v>14</v>
      </c>
      <c r="Q18" s="49" t="s">
        <v>14</v>
      </c>
      <c r="R18" s="48" t="s">
        <v>14</v>
      </c>
      <c r="S18" s="49" t="s">
        <v>14</v>
      </c>
      <c r="T18" s="48" t="s">
        <v>14</v>
      </c>
      <c r="U18" s="49" t="s">
        <v>14</v>
      </c>
      <c r="V18" s="49" t="s">
        <v>14</v>
      </c>
      <c r="W18" s="49" t="s">
        <v>14</v>
      </c>
      <c r="X18" s="49" t="s">
        <v>14</v>
      </c>
      <c r="Y18" s="49" t="s">
        <v>14</v>
      </c>
      <c r="Z18" s="50" t="s">
        <v>14</v>
      </c>
    </row>
    <row r="19" spans="2:26" s="8" customFormat="1" ht="12" hidden="1" customHeight="1">
      <c r="B19" s="65">
        <v>1969</v>
      </c>
      <c r="C19" s="73" t="s">
        <v>24</v>
      </c>
      <c r="D19" s="69">
        <v>17600</v>
      </c>
      <c r="E19" s="46">
        <f t="shared" si="0"/>
        <v>94.420600858369099</v>
      </c>
      <c r="F19" s="47">
        <v>108160</v>
      </c>
      <c r="G19" s="46">
        <f t="shared" si="1"/>
        <v>115.00265816055291</v>
      </c>
      <c r="H19" s="47">
        <v>71440</v>
      </c>
      <c r="I19" s="46" t="s">
        <v>14</v>
      </c>
      <c r="J19" s="47">
        <v>65840</v>
      </c>
      <c r="K19" s="46" t="s">
        <v>14</v>
      </c>
      <c r="L19" s="47">
        <v>56250</v>
      </c>
      <c r="M19" s="46" t="s">
        <v>14</v>
      </c>
      <c r="N19" s="47">
        <v>9590</v>
      </c>
      <c r="O19" s="46" t="s">
        <v>14</v>
      </c>
      <c r="P19" s="47" t="s">
        <v>14</v>
      </c>
      <c r="Q19" s="46" t="s">
        <v>14</v>
      </c>
      <c r="R19" s="47">
        <v>36720</v>
      </c>
      <c r="S19" s="46" t="s">
        <v>14</v>
      </c>
      <c r="T19" s="47">
        <f>+R19</f>
        <v>36720</v>
      </c>
      <c r="U19" s="46" t="s">
        <v>14</v>
      </c>
      <c r="V19" s="46">
        <f t="shared" ref="V19:V62" si="2">J19/F19*100</f>
        <v>60.872781065088752</v>
      </c>
      <c r="W19" s="46">
        <f t="shared" ref="W19:W62" si="3">L19/J19*100</f>
        <v>85.434386391251522</v>
      </c>
      <c r="X19" s="46">
        <f t="shared" ref="X19:X62" si="4">R19/F19*100</f>
        <v>33.949704142011832</v>
      </c>
      <c r="Y19" s="46">
        <v>6.1</v>
      </c>
      <c r="Z19" s="56" t="s">
        <v>14</v>
      </c>
    </row>
    <row r="20" spans="2:26" s="8" customFormat="1" ht="12" hidden="1" customHeight="1">
      <c r="B20" s="65">
        <v>1970</v>
      </c>
      <c r="C20" s="73" t="s">
        <v>25</v>
      </c>
      <c r="D20" s="69">
        <v>16560</v>
      </c>
      <c r="E20" s="46">
        <f t="shared" si="0"/>
        <v>94.090909090909093</v>
      </c>
      <c r="F20" s="47">
        <v>115900</v>
      </c>
      <c r="G20" s="46">
        <f t="shared" si="1"/>
        <v>107.15606508875739</v>
      </c>
      <c r="H20" s="47">
        <v>77290</v>
      </c>
      <c r="I20" s="46">
        <f t="shared" si="1"/>
        <v>108.18868980963046</v>
      </c>
      <c r="J20" s="47">
        <v>70330</v>
      </c>
      <c r="K20" s="46">
        <f t="shared" si="1"/>
        <v>106.81956257594167</v>
      </c>
      <c r="L20" s="47">
        <v>59940</v>
      </c>
      <c r="M20" s="46">
        <f t="shared" si="1"/>
        <v>106.56000000000002</v>
      </c>
      <c r="N20" s="47">
        <v>10390</v>
      </c>
      <c r="O20" s="46">
        <f t="shared" si="1"/>
        <v>108.34202294056308</v>
      </c>
      <c r="P20" s="47" t="s">
        <v>14</v>
      </c>
      <c r="Q20" s="46" t="s">
        <v>14</v>
      </c>
      <c r="R20" s="47">
        <v>38640</v>
      </c>
      <c r="S20" s="46">
        <f t="shared" ref="Q20:U63" si="5">R20/R19*100</f>
        <v>105.22875816993465</v>
      </c>
      <c r="T20" s="47">
        <f>+R20</f>
        <v>38640</v>
      </c>
      <c r="U20" s="46">
        <f t="shared" si="5"/>
        <v>105.22875816993465</v>
      </c>
      <c r="V20" s="46">
        <f t="shared" si="2"/>
        <v>60.681622088006904</v>
      </c>
      <c r="W20" s="46">
        <f t="shared" si="3"/>
        <v>85.226787999431252</v>
      </c>
      <c r="X20" s="46">
        <f t="shared" si="4"/>
        <v>33.339085418464194</v>
      </c>
      <c r="Y20" s="46">
        <v>7</v>
      </c>
      <c r="Z20" s="56">
        <f t="shared" ref="Z20:Z63" si="6">Y20/Y19*100</f>
        <v>114.75409836065576</v>
      </c>
    </row>
    <row r="21" spans="2:26" s="5" customFormat="1" ht="12" hidden="1" customHeight="1">
      <c r="B21" s="64">
        <v>1971</v>
      </c>
      <c r="C21" s="72" t="s">
        <v>26</v>
      </c>
      <c r="D21" s="68">
        <v>14330</v>
      </c>
      <c r="E21" s="41">
        <f t="shared" si="0"/>
        <v>86.533816425120762</v>
      </c>
      <c r="F21" s="42">
        <v>117100</v>
      </c>
      <c r="G21" s="41">
        <f t="shared" si="1"/>
        <v>101.0353753235548</v>
      </c>
      <c r="H21" s="42">
        <v>80630</v>
      </c>
      <c r="I21" s="41">
        <f t="shared" si="1"/>
        <v>104.3213869840859</v>
      </c>
      <c r="J21" s="42">
        <v>73760</v>
      </c>
      <c r="K21" s="41">
        <f t="shared" si="1"/>
        <v>104.87700838902319</v>
      </c>
      <c r="L21" s="42">
        <v>62890</v>
      </c>
      <c r="M21" s="41">
        <f t="shared" si="1"/>
        <v>104.92158825492159</v>
      </c>
      <c r="N21" s="42">
        <v>10870</v>
      </c>
      <c r="O21" s="41">
        <f t="shared" si="1"/>
        <v>104.61982675649664</v>
      </c>
      <c r="P21" s="42">
        <v>6870</v>
      </c>
      <c r="Q21" s="41" t="s">
        <v>14</v>
      </c>
      <c r="R21" s="42">
        <v>36480</v>
      </c>
      <c r="S21" s="41">
        <f t="shared" si="5"/>
        <v>94.409937888198755</v>
      </c>
      <c r="T21" s="43">
        <f t="shared" ref="T21:T74" si="7">P21+R21</f>
        <v>43350</v>
      </c>
      <c r="U21" s="41">
        <f t="shared" si="5"/>
        <v>112.18944099378882</v>
      </c>
      <c r="V21" s="41">
        <f t="shared" si="2"/>
        <v>62.988898377455172</v>
      </c>
      <c r="W21" s="41">
        <f t="shared" si="3"/>
        <v>85.263015184381771</v>
      </c>
      <c r="X21" s="41">
        <f t="shared" si="4"/>
        <v>31.152860802732707</v>
      </c>
      <c r="Y21" s="41">
        <v>8.1999999999999993</v>
      </c>
      <c r="Z21" s="57">
        <f t="shared" si="6"/>
        <v>117.14285714285712</v>
      </c>
    </row>
    <row r="22" spans="2:26" s="5" customFormat="1" ht="12" hidden="1" customHeight="1">
      <c r="B22" s="65">
        <v>1972</v>
      </c>
      <c r="C22" s="73" t="s">
        <v>27</v>
      </c>
      <c r="D22" s="69">
        <v>12360</v>
      </c>
      <c r="E22" s="46">
        <f t="shared" si="0"/>
        <v>86.252616887648287</v>
      </c>
      <c r="F22" s="47">
        <v>116100</v>
      </c>
      <c r="G22" s="46">
        <f t="shared" si="1"/>
        <v>99.146029035012802</v>
      </c>
      <c r="H22" s="47">
        <v>81490</v>
      </c>
      <c r="I22" s="46">
        <f t="shared" si="1"/>
        <v>101.06660052089794</v>
      </c>
      <c r="J22" s="47">
        <v>74270</v>
      </c>
      <c r="K22" s="46">
        <f t="shared" si="1"/>
        <v>100.691431670282</v>
      </c>
      <c r="L22" s="47">
        <v>63120</v>
      </c>
      <c r="M22" s="46">
        <f t="shared" si="1"/>
        <v>100.3657179201781</v>
      </c>
      <c r="N22" s="47">
        <v>11150</v>
      </c>
      <c r="O22" s="46">
        <f t="shared" si="1"/>
        <v>102.57589696412144</v>
      </c>
      <c r="P22" s="47">
        <v>7220</v>
      </c>
      <c r="Q22" s="46">
        <f t="shared" si="5"/>
        <v>105.09461426491995</v>
      </c>
      <c r="R22" s="47">
        <v>34610</v>
      </c>
      <c r="S22" s="46">
        <f t="shared" si="5"/>
        <v>94.873903508771932</v>
      </c>
      <c r="T22" s="48">
        <f t="shared" si="7"/>
        <v>41830</v>
      </c>
      <c r="U22" s="46">
        <f t="shared" si="5"/>
        <v>96.49365628604383</v>
      </c>
      <c r="V22" s="46">
        <f t="shared" si="2"/>
        <v>63.970714900947456</v>
      </c>
      <c r="W22" s="46">
        <f t="shared" si="3"/>
        <v>84.987208832637677</v>
      </c>
      <c r="X22" s="46">
        <f t="shared" si="4"/>
        <v>29.810508182601207</v>
      </c>
      <c r="Y22" s="46">
        <v>9.4</v>
      </c>
      <c r="Z22" s="56">
        <f t="shared" si="6"/>
        <v>114.63414634146343</v>
      </c>
    </row>
    <row r="23" spans="2:26" s="5" customFormat="1" ht="12" hidden="1" customHeight="1">
      <c r="B23" s="65">
        <v>1973</v>
      </c>
      <c r="C23" s="73" t="s">
        <v>28</v>
      </c>
      <c r="D23" s="69">
        <v>10790</v>
      </c>
      <c r="E23" s="46">
        <f t="shared" si="0"/>
        <v>87.297734627831716</v>
      </c>
      <c r="F23" s="47">
        <v>114900</v>
      </c>
      <c r="G23" s="46">
        <f t="shared" si="1"/>
        <v>98.966408268733858</v>
      </c>
      <c r="H23" s="47">
        <v>82200</v>
      </c>
      <c r="I23" s="46">
        <f t="shared" si="1"/>
        <v>100.87127254877899</v>
      </c>
      <c r="J23" s="47">
        <v>74590</v>
      </c>
      <c r="K23" s="46">
        <f t="shared" si="1"/>
        <v>100.43086037430994</v>
      </c>
      <c r="L23" s="47">
        <v>63850</v>
      </c>
      <c r="M23" s="46">
        <f t="shared" si="1"/>
        <v>101.15652724968314</v>
      </c>
      <c r="N23" s="47">
        <v>10740</v>
      </c>
      <c r="O23" s="46">
        <f t="shared" si="1"/>
        <v>96.32286995515696</v>
      </c>
      <c r="P23" s="47">
        <v>7610</v>
      </c>
      <c r="Q23" s="46">
        <f t="shared" si="5"/>
        <v>105.4016620498615</v>
      </c>
      <c r="R23" s="47">
        <v>32720</v>
      </c>
      <c r="S23" s="46">
        <f t="shared" si="5"/>
        <v>94.539150534527593</v>
      </c>
      <c r="T23" s="48">
        <f t="shared" si="7"/>
        <v>40330</v>
      </c>
      <c r="U23" s="46">
        <f t="shared" si="5"/>
        <v>96.414056896963913</v>
      </c>
      <c r="V23" s="46">
        <f t="shared" si="2"/>
        <v>64.917319408181029</v>
      </c>
      <c r="W23" s="46">
        <f t="shared" si="3"/>
        <v>85.601287035795679</v>
      </c>
      <c r="X23" s="46">
        <f t="shared" si="4"/>
        <v>28.476936466492603</v>
      </c>
      <c r="Y23" s="46">
        <v>10.7</v>
      </c>
      <c r="Z23" s="56">
        <f t="shared" si="6"/>
        <v>113.82978723404253</v>
      </c>
    </row>
    <row r="24" spans="2:26" s="5" customFormat="1" ht="12" hidden="1" customHeight="1">
      <c r="B24" s="65">
        <v>1974</v>
      </c>
      <c r="C24" s="73" t="s">
        <v>29</v>
      </c>
      <c r="D24" s="69">
        <v>8540</v>
      </c>
      <c r="E24" s="46">
        <f t="shared" si="0"/>
        <v>79.147358665430957</v>
      </c>
      <c r="F24" s="47">
        <v>115900</v>
      </c>
      <c r="G24" s="46">
        <f t="shared" si="1"/>
        <v>100.87032201914707</v>
      </c>
      <c r="H24" s="47">
        <v>83450</v>
      </c>
      <c r="I24" s="46">
        <f t="shared" si="1"/>
        <v>101.52068126520682</v>
      </c>
      <c r="J24" s="47">
        <v>75750</v>
      </c>
      <c r="K24" s="46">
        <f t="shared" si="1"/>
        <v>101.55516825311703</v>
      </c>
      <c r="L24" s="47">
        <v>64260</v>
      </c>
      <c r="M24" s="46">
        <f t="shared" si="1"/>
        <v>100.64212999216915</v>
      </c>
      <c r="N24" s="47">
        <v>11490</v>
      </c>
      <c r="O24" s="46">
        <f t="shared" si="1"/>
        <v>106.98324022346368</v>
      </c>
      <c r="P24" s="47">
        <v>7700</v>
      </c>
      <c r="Q24" s="46">
        <f t="shared" si="5"/>
        <v>101.1826544021025</v>
      </c>
      <c r="R24" s="47">
        <v>32420</v>
      </c>
      <c r="S24" s="46">
        <f t="shared" si="5"/>
        <v>99.083129584352079</v>
      </c>
      <c r="T24" s="48">
        <f t="shared" si="7"/>
        <v>40120</v>
      </c>
      <c r="U24" s="46">
        <f t="shared" si="5"/>
        <v>99.479295809571042</v>
      </c>
      <c r="V24" s="46">
        <f t="shared" si="2"/>
        <v>65.358067299396026</v>
      </c>
      <c r="W24" s="46">
        <f t="shared" si="3"/>
        <v>84.831683168316829</v>
      </c>
      <c r="X24" s="46">
        <f t="shared" si="4"/>
        <v>27.97238999137187</v>
      </c>
      <c r="Y24" s="46">
        <v>13.6</v>
      </c>
      <c r="Z24" s="56">
        <f t="shared" si="6"/>
        <v>127.10280373831777</v>
      </c>
    </row>
    <row r="25" spans="2:26" s="5" customFormat="1" ht="12" hidden="1" customHeight="1">
      <c r="B25" s="66">
        <v>1975</v>
      </c>
      <c r="C25" s="74" t="s">
        <v>30</v>
      </c>
      <c r="D25" s="70">
        <v>7490</v>
      </c>
      <c r="E25" s="51">
        <f t="shared" si="0"/>
        <v>87.704918032786878</v>
      </c>
      <c r="F25" s="52">
        <v>117300</v>
      </c>
      <c r="G25" s="51">
        <f t="shared" si="1"/>
        <v>101.20793787748059</v>
      </c>
      <c r="H25" s="52">
        <v>85570</v>
      </c>
      <c r="I25" s="51">
        <f t="shared" si="1"/>
        <v>102.54044337926902</v>
      </c>
      <c r="J25" s="52">
        <v>78040</v>
      </c>
      <c r="K25" s="51">
        <f t="shared" si="1"/>
        <v>103.02310231023102</v>
      </c>
      <c r="L25" s="52">
        <v>65250</v>
      </c>
      <c r="M25" s="51">
        <f t="shared" si="1"/>
        <v>101.54061624649859</v>
      </c>
      <c r="N25" s="52">
        <v>12790</v>
      </c>
      <c r="O25" s="51">
        <f t="shared" si="1"/>
        <v>111.31418624891209</v>
      </c>
      <c r="P25" s="52">
        <v>7540</v>
      </c>
      <c r="Q25" s="51">
        <f t="shared" si="5"/>
        <v>97.922077922077918</v>
      </c>
      <c r="R25" s="52">
        <v>31750</v>
      </c>
      <c r="S25" s="51">
        <f t="shared" si="5"/>
        <v>97.933374460209748</v>
      </c>
      <c r="T25" s="53">
        <f t="shared" si="7"/>
        <v>39290</v>
      </c>
      <c r="U25" s="51">
        <f t="shared" si="5"/>
        <v>97.931206380857432</v>
      </c>
      <c r="V25" s="51">
        <f t="shared" si="2"/>
        <v>66.530264279624902</v>
      </c>
      <c r="W25" s="51">
        <f t="shared" si="3"/>
        <v>83.610968733982574</v>
      </c>
      <c r="X25" s="51">
        <f t="shared" si="4"/>
        <v>27.067348678601878</v>
      </c>
      <c r="Y25" s="51">
        <v>15.7</v>
      </c>
      <c r="Z25" s="58">
        <f t="shared" si="6"/>
        <v>115.44117647058823</v>
      </c>
    </row>
    <row r="26" spans="2:26" s="5" customFormat="1" ht="12" hidden="1" customHeight="1">
      <c r="B26" s="65">
        <v>1976</v>
      </c>
      <c r="C26" s="73" t="s">
        <v>31</v>
      </c>
      <c r="D26" s="69">
        <v>6770</v>
      </c>
      <c r="E26" s="46">
        <f t="shared" si="0"/>
        <v>90.387182910547395</v>
      </c>
      <c r="F26" s="47">
        <v>120200</v>
      </c>
      <c r="G26" s="46">
        <f t="shared" si="1"/>
        <v>102.47229326513214</v>
      </c>
      <c r="H26" s="47">
        <v>88300</v>
      </c>
      <c r="I26" s="46">
        <f t="shared" si="1"/>
        <v>103.19037045693584</v>
      </c>
      <c r="J26" s="47">
        <v>79700</v>
      </c>
      <c r="K26" s="46">
        <f t="shared" si="1"/>
        <v>102.12711430035878</v>
      </c>
      <c r="L26" s="47">
        <v>67500</v>
      </c>
      <c r="M26" s="46">
        <f t="shared" si="1"/>
        <v>103.44827586206897</v>
      </c>
      <c r="N26" s="47">
        <v>12300</v>
      </c>
      <c r="O26" s="46">
        <f t="shared" si="1"/>
        <v>96.168881939014867</v>
      </c>
      <c r="P26" s="47">
        <v>8520</v>
      </c>
      <c r="Q26" s="46">
        <f t="shared" si="5"/>
        <v>112.9973474801061</v>
      </c>
      <c r="R26" s="47">
        <v>32000</v>
      </c>
      <c r="S26" s="46">
        <f t="shared" si="5"/>
        <v>100.78740157480314</v>
      </c>
      <c r="T26" s="48">
        <f t="shared" si="7"/>
        <v>40520</v>
      </c>
      <c r="U26" s="46">
        <f t="shared" si="5"/>
        <v>103.13056757444643</v>
      </c>
      <c r="V26" s="46">
        <f t="shared" si="2"/>
        <v>66.306156405990009</v>
      </c>
      <c r="W26" s="46">
        <f t="shared" si="3"/>
        <v>84.692597239648677</v>
      </c>
      <c r="X26" s="46">
        <f t="shared" si="4"/>
        <v>26.622296173044923</v>
      </c>
      <c r="Y26" s="46">
        <v>17.8</v>
      </c>
      <c r="Z26" s="56">
        <f t="shared" si="6"/>
        <v>113.37579617834396</v>
      </c>
    </row>
    <row r="27" spans="2:26" s="5" customFormat="1" ht="12" hidden="1" customHeight="1">
      <c r="B27" s="65">
        <v>1977</v>
      </c>
      <c r="C27" s="73" t="s">
        <v>32</v>
      </c>
      <c r="D27" s="69">
        <v>6520</v>
      </c>
      <c r="E27" s="46">
        <f t="shared" si="0"/>
        <v>96.307237813884782</v>
      </c>
      <c r="F27" s="47">
        <v>123500</v>
      </c>
      <c r="G27" s="46">
        <f t="shared" si="1"/>
        <v>102.74542429284526</v>
      </c>
      <c r="H27" s="47">
        <v>92400</v>
      </c>
      <c r="I27" s="46">
        <f t="shared" si="1"/>
        <v>104.64326160815402</v>
      </c>
      <c r="J27" s="47">
        <v>84100</v>
      </c>
      <c r="K27" s="46">
        <f t="shared" si="1"/>
        <v>105.52070263488081</v>
      </c>
      <c r="L27" s="47">
        <v>71500</v>
      </c>
      <c r="M27" s="46">
        <f t="shared" si="1"/>
        <v>105.92592592592594</v>
      </c>
      <c r="N27" s="47">
        <v>12600</v>
      </c>
      <c r="O27" s="46">
        <f t="shared" si="1"/>
        <v>102.4390243902439</v>
      </c>
      <c r="P27" s="47">
        <v>8270</v>
      </c>
      <c r="Q27" s="46">
        <f t="shared" si="5"/>
        <v>97.065727699530512</v>
      </c>
      <c r="R27" s="47">
        <v>31200</v>
      </c>
      <c r="S27" s="46">
        <f t="shared" si="5"/>
        <v>97.5</v>
      </c>
      <c r="T27" s="48">
        <f t="shared" si="7"/>
        <v>39470</v>
      </c>
      <c r="U27" s="46">
        <f t="shared" si="5"/>
        <v>97.408687068114503</v>
      </c>
      <c r="V27" s="46">
        <f t="shared" si="2"/>
        <v>68.097165991902827</v>
      </c>
      <c r="W27" s="46">
        <f t="shared" si="3"/>
        <v>85.017835909631387</v>
      </c>
      <c r="X27" s="46">
        <f t="shared" si="4"/>
        <v>25.263157894736842</v>
      </c>
      <c r="Y27" s="46">
        <v>19</v>
      </c>
      <c r="Z27" s="56">
        <f t="shared" si="6"/>
        <v>106.74157303370787</v>
      </c>
    </row>
    <row r="28" spans="2:26" s="5" customFormat="1" ht="12" hidden="1" customHeight="1">
      <c r="B28" s="65">
        <v>1978</v>
      </c>
      <c r="C28" s="73" t="s">
        <v>33</v>
      </c>
      <c r="D28" s="69">
        <v>6300</v>
      </c>
      <c r="E28" s="46">
        <f t="shared" si="0"/>
        <v>96.625766871165638</v>
      </c>
      <c r="F28" s="47">
        <v>126800</v>
      </c>
      <c r="G28" s="46">
        <f t="shared" si="1"/>
        <v>102.67206477732793</v>
      </c>
      <c r="H28" s="47">
        <v>94700</v>
      </c>
      <c r="I28" s="46">
        <f t="shared" si="1"/>
        <v>102.48917748917749</v>
      </c>
      <c r="J28" s="47">
        <v>86700</v>
      </c>
      <c r="K28" s="46">
        <f t="shared" si="1"/>
        <v>103.09155766944113</v>
      </c>
      <c r="L28" s="47">
        <v>74200</v>
      </c>
      <c r="M28" s="46">
        <f t="shared" si="1"/>
        <v>103.77622377622377</v>
      </c>
      <c r="N28" s="47">
        <v>12500</v>
      </c>
      <c r="O28" s="46">
        <f t="shared" si="1"/>
        <v>99.206349206349216</v>
      </c>
      <c r="P28" s="47">
        <v>7940</v>
      </c>
      <c r="Q28" s="46">
        <f t="shared" si="5"/>
        <v>96.009673518742446</v>
      </c>
      <c r="R28" s="47">
        <v>32100</v>
      </c>
      <c r="S28" s="46">
        <f t="shared" si="5"/>
        <v>102.88461538461537</v>
      </c>
      <c r="T28" s="48">
        <f t="shared" si="7"/>
        <v>40040</v>
      </c>
      <c r="U28" s="46">
        <f t="shared" si="5"/>
        <v>101.44413478591335</v>
      </c>
      <c r="V28" s="46">
        <f t="shared" si="2"/>
        <v>68.375394321766564</v>
      </c>
      <c r="W28" s="46">
        <f t="shared" si="3"/>
        <v>85.582468281430224</v>
      </c>
      <c r="X28" s="46">
        <f t="shared" si="4"/>
        <v>25.315457413249209</v>
      </c>
      <c r="Y28" s="46">
        <v>20.100000000000001</v>
      </c>
      <c r="Z28" s="56">
        <f t="shared" si="6"/>
        <v>105.78947368421055</v>
      </c>
    </row>
    <row r="29" spans="2:26" s="5" customFormat="1" ht="12" hidden="1" customHeight="1">
      <c r="B29" s="65">
        <v>1979</v>
      </c>
      <c r="C29" s="73" t="s">
        <v>34</v>
      </c>
      <c r="D29" s="69">
        <v>6030</v>
      </c>
      <c r="E29" s="46">
        <f t="shared" si="0"/>
        <v>95.714285714285722</v>
      </c>
      <c r="F29" s="47">
        <v>131100</v>
      </c>
      <c r="G29" s="46">
        <f t="shared" si="1"/>
        <v>103.39116719242902</v>
      </c>
      <c r="H29" s="47">
        <v>99200</v>
      </c>
      <c r="I29" s="46">
        <f t="shared" si="1"/>
        <v>104.7518479408659</v>
      </c>
      <c r="J29" s="47">
        <v>90700</v>
      </c>
      <c r="K29" s="46">
        <f t="shared" si="1"/>
        <v>104.61361014994233</v>
      </c>
      <c r="L29" s="47">
        <v>77700</v>
      </c>
      <c r="M29" s="46">
        <f t="shared" si="1"/>
        <v>104.71698113207549</v>
      </c>
      <c r="N29" s="47">
        <v>13000</v>
      </c>
      <c r="O29" s="46">
        <f t="shared" si="1"/>
        <v>104</v>
      </c>
      <c r="P29" s="47">
        <v>8490</v>
      </c>
      <c r="Q29" s="46">
        <f t="shared" si="5"/>
        <v>106.92695214105794</v>
      </c>
      <c r="R29" s="47">
        <v>31900</v>
      </c>
      <c r="S29" s="46">
        <f t="shared" si="5"/>
        <v>99.376947040498436</v>
      </c>
      <c r="T29" s="48">
        <f t="shared" si="7"/>
        <v>40390</v>
      </c>
      <c r="U29" s="46">
        <f t="shared" si="5"/>
        <v>100.87412587412588</v>
      </c>
      <c r="V29" s="46">
        <f t="shared" si="2"/>
        <v>69.183829138062549</v>
      </c>
      <c r="W29" s="46">
        <f t="shared" si="3"/>
        <v>85.667034178610805</v>
      </c>
      <c r="X29" s="46">
        <f t="shared" si="4"/>
        <v>24.332570556826848</v>
      </c>
      <c r="Y29" s="46">
        <v>21.7</v>
      </c>
      <c r="Z29" s="56">
        <f t="shared" si="6"/>
        <v>107.96019900497511</v>
      </c>
    </row>
    <row r="30" spans="2:26" s="5" customFormat="1" ht="12" hidden="1" customHeight="1">
      <c r="B30" s="65">
        <v>1980</v>
      </c>
      <c r="C30" s="73" t="s">
        <v>35</v>
      </c>
      <c r="D30" s="69">
        <v>3290</v>
      </c>
      <c r="E30" s="46">
        <f t="shared" si="0"/>
        <v>54.560530679933663</v>
      </c>
      <c r="F30" s="47">
        <v>96900</v>
      </c>
      <c r="G30" s="46">
        <f t="shared" si="1"/>
        <v>73.91304347826086</v>
      </c>
      <c r="H30" s="47">
        <v>72900</v>
      </c>
      <c r="I30" s="46">
        <f t="shared" si="1"/>
        <v>73.487903225806448</v>
      </c>
      <c r="J30" s="47" t="s">
        <v>14</v>
      </c>
      <c r="K30" s="46" t="s">
        <v>14</v>
      </c>
      <c r="L30" s="47" t="s">
        <v>14</v>
      </c>
      <c r="M30" s="46" t="s">
        <v>14</v>
      </c>
      <c r="N30" s="47" t="s">
        <v>14</v>
      </c>
      <c r="O30" s="46" t="s">
        <v>14</v>
      </c>
      <c r="P30" s="47" t="s">
        <v>14</v>
      </c>
      <c r="Q30" s="46" t="s">
        <v>14</v>
      </c>
      <c r="R30" s="47" t="s">
        <v>14</v>
      </c>
      <c r="S30" s="46" t="s">
        <v>14</v>
      </c>
      <c r="T30" s="47" t="s">
        <v>14</v>
      </c>
      <c r="U30" s="46" t="s">
        <v>14</v>
      </c>
      <c r="V30" s="46" t="s">
        <v>14</v>
      </c>
      <c r="W30" s="46" t="s">
        <v>14</v>
      </c>
      <c r="X30" s="46" t="s">
        <v>14</v>
      </c>
      <c r="Y30" s="46">
        <v>29.5</v>
      </c>
      <c r="Z30" s="56">
        <f t="shared" si="6"/>
        <v>135.94470046082949</v>
      </c>
    </row>
    <row r="31" spans="2:26" s="5" customFormat="1" ht="12" hidden="1" customHeight="1">
      <c r="B31" s="64">
        <v>1981</v>
      </c>
      <c r="C31" s="72" t="s">
        <v>36</v>
      </c>
      <c r="D31" s="68">
        <v>5520</v>
      </c>
      <c r="E31" s="41">
        <f t="shared" si="0"/>
        <v>167.78115501519756</v>
      </c>
      <c r="F31" s="42">
        <v>131300</v>
      </c>
      <c r="G31" s="41">
        <f t="shared" si="1"/>
        <v>135.50051599587204</v>
      </c>
      <c r="H31" s="42">
        <v>98500</v>
      </c>
      <c r="I31" s="41">
        <f t="shared" si="1"/>
        <v>135.11659807956104</v>
      </c>
      <c r="J31" s="42">
        <v>89900</v>
      </c>
      <c r="K31" s="41" t="s">
        <v>14</v>
      </c>
      <c r="L31" s="42">
        <v>75700</v>
      </c>
      <c r="M31" s="41" t="s">
        <v>14</v>
      </c>
      <c r="N31" s="42">
        <v>14200</v>
      </c>
      <c r="O31" s="41" t="s">
        <v>14</v>
      </c>
      <c r="P31" s="42">
        <v>8630</v>
      </c>
      <c r="Q31" s="41" t="s">
        <v>14</v>
      </c>
      <c r="R31" s="42">
        <v>32800</v>
      </c>
      <c r="S31" s="41" t="s">
        <v>14</v>
      </c>
      <c r="T31" s="43">
        <f t="shared" si="7"/>
        <v>41430</v>
      </c>
      <c r="U31" s="41" t="s">
        <v>14</v>
      </c>
      <c r="V31" s="41">
        <f t="shared" si="2"/>
        <v>68.469154607768473</v>
      </c>
      <c r="W31" s="41">
        <f t="shared" si="3"/>
        <v>84.204671857619573</v>
      </c>
      <c r="X31" s="41">
        <f t="shared" si="4"/>
        <v>24.98095963442498</v>
      </c>
      <c r="Y31" s="41">
        <v>23.8</v>
      </c>
      <c r="Z31" s="57">
        <f t="shared" si="6"/>
        <v>80.677966101694921</v>
      </c>
    </row>
    <row r="32" spans="2:26" s="5" customFormat="1" ht="12" hidden="1" customHeight="1">
      <c r="B32" s="65">
        <v>1982</v>
      </c>
      <c r="C32" s="73" t="s">
        <v>37</v>
      </c>
      <c r="D32" s="69">
        <v>5200</v>
      </c>
      <c r="E32" s="46">
        <f t="shared" si="0"/>
        <v>94.20289855072464</v>
      </c>
      <c r="F32" s="47">
        <v>130000</v>
      </c>
      <c r="G32" s="46">
        <f t="shared" si="1"/>
        <v>99.009900990099013</v>
      </c>
      <c r="H32" s="47">
        <v>99100</v>
      </c>
      <c r="I32" s="46">
        <f t="shared" si="1"/>
        <v>100.60913705583756</v>
      </c>
      <c r="J32" s="47">
        <v>90600</v>
      </c>
      <c r="K32" s="46">
        <f t="shared" si="1"/>
        <v>100.77864293659621</v>
      </c>
      <c r="L32" s="47">
        <v>75900</v>
      </c>
      <c r="M32" s="46">
        <f t="shared" si="1"/>
        <v>100.26420079260238</v>
      </c>
      <c r="N32" s="47">
        <v>14600</v>
      </c>
      <c r="O32" s="46">
        <f t="shared" si="1"/>
        <v>102.8169014084507</v>
      </c>
      <c r="P32" s="47">
        <v>8540</v>
      </c>
      <c r="Q32" s="46">
        <f t="shared" si="5"/>
        <v>98.957126303592119</v>
      </c>
      <c r="R32" s="47">
        <v>30900</v>
      </c>
      <c r="S32" s="46">
        <f t="shared" si="5"/>
        <v>94.207317073170728</v>
      </c>
      <c r="T32" s="48">
        <f t="shared" si="7"/>
        <v>39440</v>
      </c>
      <c r="U32" s="46">
        <f t="shared" si="5"/>
        <v>95.196717354573977</v>
      </c>
      <c r="V32" s="46">
        <f t="shared" si="2"/>
        <v>69.692307692307693</v>
      </c>
      <c r="W32" s="46">
        <f t="shared" si="3"/>
        <v>83.774834437086085</v>
      </c>
      <c r="X32" s="46">
        <f t="shared" si="4"/>
        <v>23.76923076923077</v>
      </c>
      <c r="Y32" s="46">
        <v>25</v>
      </c>
      <c r="Z32" s="56">
        <f t="shared" si="6"/>
        <v>105.0420168067227</v>
      </c>
    </row>
    <row r="33" spans="2:26" s="5" customFormat="1" ht="12" hidden="1" customHeight="1">
      <c r="B33" s="65">
        <v>1983</v>
      </c>
      <c r="C33" s="73" t="s">
        <v>38</v>
      </c>
      <c r="D33" s="69">
        <v>4870</v>
      </c>
      <c r="E33" s="46">
        <f t="shared" si="0"/>
        <v>93.65384615384616</v>
      </c>
      <c r="F33" s="47">
        <v>129600</v>
      </c>
      <c r="G33" s="46">
        <f t="shared" si="1"/>
        <v>99.692307692307693</v>
      </c>
      <c r="H33" s="47">
        <v>100000</v>
      </c>
      <c r="I33" s="46">
        <f t="shared" si="1"/>
        <v>100.90817356205852</v>
      </c>
      <c r="J33" s="47">
        <v>91000</v>
      </c>
      <c r="K33" s="46">
        <f t="shared" si="1"/>
        <v>100.44150110375276</v>
      </c>
      <c r="L33" s="47">
        <v>76000</v>
      </c>
      <c r="M33" s="46">
        <f t="shared" si="1"/>
        <v>100.13175230566536</v>
      </c>
      <c r="N33" s="47">
        <v>15000</v>
      </c>
      <c r="O33" s="46">
        <f t="shared" si="1"/>
        <v>102.73972602739727</v>
      </c>
      <c r="P33" s="47">
        <v>8950</v>
      </c>
      <c r="Q33" s="46">
        <f t="shared" si="5"/>
        <v>104.80093676814988</v>
      </c>
      <c r="R33" s="47">
        <v>29600</v>
      </c>
      <c r="S33" s="46">
        <f t="shared" si="5"/>
        <v>95.792880258899672</v>
      </c>
      <c r="T33" s="48">
        <f t="shared" si="7"/>
        <v>38550</v>
      </c>
      <c r="U33" s="46">
        <f t="shared" si="5"/>
        <v>97.743407707910748</v>
      </c>
      <c r="V33" s="46">
        <f t="shared" si="2"/>
        <v>70.216049382716051</v>
      </c>
      <c r="W33" s="46">
        <f t="shared" si="3"/>
        <v>83.516483516483518</v>
      </c>
      <c r="X33" s="46">
        <f t="shared" si="4"/>
        <v>22.839506172839506</v>
      </c>
      <c r="Y33" s="46">
        <v>26.6</v>
      </c>
      <c r="Z33" s="56">
        <f t="shared" si="6"/>
        <v>106.4</v>
      </c>
    </row>
    <row r="34" spans="2:26" s="5" customFormat="1" ht="12" hidden="1" customHeight="1">
      <c r="B34" s="65">
        <v>1984</v>
      </c>
      <c r="C34" s="73" t="s">
        <v>39</v>
      </c>
      <c r="D34" s="69">
        <v>4540</v>
      </c>
      <c r="E34" s="46">
        <f t="shared" si="0"/>
        <v>93.223819301848053</v>
      </c>
      <c r="F34" s="47">
        <v>128900</v>
      </c>
      <c r="G34" s="46">
        <f t="shared" si="1"/>
        <v>99.459876543209873</v>
      </c>
      <c r="H34" s="47">
        <v>98200</v>
      </c>
      <c r="I34" s="46">
        <f t="shared" si="1"/>
        <v>98.2</v>
      </c>
      <c r="J34" s="47">
        <v>90000</v>
      </c>
      <c r="K34" s="46">
        <f t="shared" si="1"/>
        <v>98.901098901098905</v>
      </c>
      <c r="L34" s="47">
        <v>75700</v>
      </c>
      <c r="M34" s="46">
        <f t="shared" si="1"/>
        <v>99.60526315789474</v>
      </c>
      <c r="N34" s="47">
        <v>14300</v>
      </c>
      <c r="O34" s="46">
        <f t="shared" si="1"/>
        <v>95.333333333333343</v>
      </c>
      <c r="P34" s="47">
        <v>8190</v>
      </c>
      <c r="Q34" s="46">
        <f t="shared" si="5"/>
        <v>91.508379888268152</v>
      </c>
      <c r="R34" s="47">
        <v>30600</v>
      </c>
      <c r="S34" s="46">
        <f t="shared" si="5"/>
        <v>103.37837837837837</v>
      </c>
      <c r="T34" s="48">
        <f t="shared" si="7"/>
        <v>38790</v>
      </c>
      <c r="U34" s="46">
        <f t="shared" si="5"/>
        <v>100.62256809338521</v>
      </c>
      <c r="V34" s="46">
        <f t="shared" si="2"/>
        <v>69.82156710628395</v>
      </c>
      <c r="W34" s="46">
        <f t="shared" si="3"/>
        <v>84.111111111111114</v>
      </c>
      <c r="X34" s="46">
        <f t="shared" si="4"/>
        <v>23.739332816136542</v>
      </c>
      <c r="Y34" s="46">
        <v>28.4</v>
      </c>
      <c r="Z34" s="56">
        <f t="shared" si="6"/>
        <v>106.76691729323306</v>
      </c>
    </row>
    <row r="35" spans="2:26" s="5" customFormat="1" ht="12" hidden="1" customHeight="1">
      <c r="B35" s="66">
        <v>1985</v>
      </c>
      <c r="C35" s="74" t="s">
        <v>40</v>
      </c>
      <c r="D35" s="70">
        <v>4250</v>
      </c>
      <c r="E35" s="51">
        <f t="shared" si="0"/>
        <v>93.612334801762103</v>
      </c>
      <c r="F35" s="52">
        <v>128100</v>
      </c>
      <c r="G35" s="51">
        <f t="shared" si="1"/>
        <v>99.379363847944148</v>
      </c>
      <c r="H35" s="52">
        <v>97600</v>
      </c>
      <c r="I35" s="51">
        <f t="shared" si="1"/>
        <v>99.389002036659875</v>
      </c>
      <c r="J35" s="52">
        <v>89700</v>
      </c>
      <c r="K35" s="51">
        <f t="shared" si="1"/>
        <v>99.666666666666671</v>
      </c>
      <c r="L35" s="52">
        <v>76700</v>
      </c>
      <c r="M35" s="51">
        <f t="shared" si="1"/>
        <v>101.32100396301189</v>
      </c>
      <c r="N35" s="52">
        <v>13000</v>
      </c>
      <c r="O35" s="51">
        <f t="shared" si="1"/>
        <v>90.909090909090907</v>
      </c>
      <c r="P35" s="52">
        <v>7890</v>
      </c>
      <c r="Q35" s="51">
        <f t="shared" si="5"/>
        <v>96.336996336996336</v>
      </c>
      <c r="R35" s="52">
        <v>30500</v>
      </c>
      <c r="S35" s="51">
        <f t="shared" si="5"/>
        <v>99.673202614379079</v>
      </c>
      <c r="T35" s="53">
        <f t="shared" si="7"/>
        <v>38390</v>
      </c>
      <c r="U35" s="51">
        <f t="shared" si="5"/>
        <v>98.968806393400371</v>
      </c>
      <c r="V35" s="51">
        <f t="shared" si="2"/>
        <v>70.023419203747068</v>
      </c>
      <c r="W35" s="51">
        <f t="shared" si="3"/>
        <v>85.507246376811594</v>
      </c>
      <c r="X35" s="51">
        <f t="shared" si="4"/>
        <v>23.809523809523807</v>
      </c>
      <c r="Y35" s="51">
        <v>30.1</v>
      </c>
      <c r="Z35" s="58">
        <f t="shared" si="6"/>
        <v>105.98591549295774</v>
      </c>
    </row>
    <row r="36" spans="2:26" s="5" customFormat="1" ht="12" hidden="1" customHeight="1">
      <c r="B36" s="65">
        <v>1986</v>
      </c>
      <c r="C36" s="73" t="s">
        <v>41</v>
      </c>
      <c r="D36" s="69">
        <v>4030</v>
      </c>
      <c r="E36" s="46">
        <f t="shared" si="0"/>
        <v>94.82352941176471</v>
      </c>
      <c r="F36" s="47">
        <v>126900</v>
      </c>
      <c r="G36" s="46">
        <f t="shared" si="1"/>
        <v>99.063231850117091</v>
      </c>
      <c r="H36" s="47">
        <v>96900</v>
      </c>
      <c r="I36" s="46">
        <f t="shared" si="1"/>
        <v>99.282786885245898</v>
      </c>
      <c r="J36" s="47">
        <v>88800</v>
      </c>
      <c r="K36" s="46">
        <f t="shared" si="1"/>
        <v>98.996655518394647</v>
      </c>
      <c r="L36" s="47">
        <v>75900</v>
      </c>
      <c r="M36" s="46">
        <f t="shared" si="1"/>
        <v>98.956975228161667</v>
      </c>
      <c r="N36" s="47">
        <v>13000</v>
      </c>
      <c r="O36" s="46">
        <f t="shared" si="1"/>
        <v>100</v>
      </c>
      <c r="P36" s="47">
        <v>8060</v>
      </c>
      <c r="Q36" s="46">
        <f t="shared" si="5"/>
        <v>102.15462610899873</v>
      </c>
      <c r="R36" s="47">
        <v>30000</v>
      </c>
      <c r="S36" s="46">
        <f t="shared" si="5"/>
        <v>98.360655737704917</v>
      </c>
      <c r="T36" s="48">
        <f t="shared" si="7"/>
        <v>38060</v>
      </c>
      <c r="U36" s="46">
        <f t="shared" si="5"/>
        <v>99.140401146131808</v>
      </c>
      <c r="V36" s="46">
        <f t="shared" si="2"/>
        <v>69.976359338061471</v>
      </c>
      <c r="W36" s="46">
        <f t="shared" si="3"/>
        <v>85.472972972972968</v>
      </c>
      <c r="X36" s="46">
        <f t="shared" si="4"/>
        <v>23.640661938534279</v>
      </c>
      <c r="Y36" s="46">
        <v>31.5</v>
      </c>
      <c r="Z36" s="56">
        <f t="shared" si="6"/>
        <v>104.65116279069765</v>
      </c>
    </row>
    <row r="37" spans="2:26" s="5" customFormat="1" ht="12" hidden="1" customHeight="1">
      <c r="B37" s="65">
        <v>1987</v>
      </c>
      <c r="C37" s="73" t="s">
        <v>42</v>
      </c>
      <c r="D37" s="69">
        <v>3840</v>
      </c>
      <c r="E37" s="46">
        <f t="shared" si="0"/>
        <v>95.285359801488838</v>
      </c>
      <c r="F37" s="47">
        <v>122600</v>
      </c>
      <c r="G37" s="46">
        <f t="shared" si="1"/>
        <v>96.611505122143413</v>
      </c>
      <c r="H37" s="47">
        <v>94100</v>
      </c>
      <c r="I37" s="46">
        <f t="shared" si="1"/>
        <v>97.110423116615067</v>
      </c>
      <c r="J37" s="47">
        <v>86600</v>
      </c>
      <c r="K37" s="46">
        <f t="shared" si="1"/>
        <v>97.522522522522522</v>
      </c>
      <c r="L37" s="47">
        <v>73600</v>
      </c>
      <c r="M37" s="46">
        <f t="shared" si="1"/>
        <v>96.969696969696969</v>
      </c>
      <c r="N37" s="47">
        <v>13100</v>
      </c>
      <c r="O37" s="46">
        <f t="shared" si="1"/>
        <v>100.76923076923077</v>
      </c>
      <c r="P37" s="47">
        <v>7460</v>
      </c>
      <c r="Q37" s="46">
        <f t="shared" si="5"/>
        <v>92.555831265508687</v>
      </c>
      <c r="R37" s="47">
        <v>28500</v>
      </c>
      <c r="S37" s="46">
        <f t="shared" si="5"/>
        <v>95</v>
      </c>
      <c r="T37" s="48">
        <f t="shared" si="7"/>
        <v>35960</v>
      </c>
      <c r="U37" s="46">
        <f t="shared" si="5"/>
        <v>94.482396216500263</v>
      </c>
      <c r="V37" s="46">
        <f t="shared" si="2"/>
        <v>70.636215334420882</v>
      </c>
      <c r="W37" s="46">
        <f t="shared" si="3"/>
        <v>84.988452655889148</v>
      </c>
      <c r="X37" s="46">
        <f t="shared" si="4"/>
        <v>23.246329526916803</v>
      </c>
      <c r="Y37" s="46">
        <v>31.9</v>
      </c>
      <c r="Z37" s="56">
        <f t="shared" si="6"/>
        <v>101.26984126984127</v>
      </c>
    </row>
    <row r="38" spans="2:26" s="5" customFormat="1" ht="12" hidden="1" customHeight="1">
      <c r="B38" s="65">
        <v>1988</v>
      </c>
      <c r="C38" s="73" t="s">
        <v>43</v>
      </c>
      <c r="D38" s="69">
        <v>3570</v>
      </c>
      <c r="E38" s="46">
        <f t="shared" si="0"/>
        <v>92.96875</v>
      </c>
      <c r="F38" s="47">
        <v>119200</v>
      </c>
      <c r="G38" s="46">
        <f t="shared" si="1"/>
        <v>97.226753670473087</v>
      </c>
      <c r="H38" s="47">
        <v>92200</v>
      </c>
      <c r="I38" s="46">
        <f t="shared" si="1"/>
        <v>97.98087141339002</v>
      </c>
      <c r="J38" s="47">
        <v>84800</v>
      </c>
      <c r="K38" s="46">
        <f t="shared" si="1"/>
        <v>97.921478060046184</v>
      </c>
      <c r="L38" s="47">
        <v>72600</v>
      </c>
      <c r="M38" s="46">
        <f t="shared" si="1"/>
        <v>98.641304347826093</v>
      </c>
      <c r="N38" s="47">
        <v>12100</v>
      </c>
      <c r="O38" s="46">
        <f t="shared" si="1"/>
        <v>92.36641221374046</v>
      </c>
      <c r="P38" s="47">
        <v>7480</v>
      </c>
      <c r="Q38" s="46">
        <f t="shared" si="5"/>
        <v>100.26809651474531</v>
      </c>
      <c r="R38" s="47">
        <v>27000</v>
      </c>
      <c r="S38" s="46">
        <f t="shared" si="5"/>
        <v>94.73684210526315</v>
      </c>
      <c r="T38" s="48">
        <f t="shared" si="7"/>
        <v>34480</v>
      </c>
      <c r="U38" s="46">
        <f t="shared" si="5"/>
        <v>95.884315906562847</v>
      </c>
      <c r="V38" s="46">
        <f t="shared" si="2"/>
        <v>71.140939597315437</v>
      </c>
      <c r="W38" s="46">
        <f t="shared" si="3"/>
        <v>85.613207547169807</v>
      </c>
      <c r="X38" s="46">
        <f t="shared" si="4"/>
        <v>22.651006711409398</v>
      </c>
      <c r="Y38" s="46">
        <v>33.4</v>
      </c>
      <c r="Z38" s="56">
        <f t="shared" si="6"/>
        <v>104.70219435736676</v>
      </c>
    </row>
    <row r="39" spans="2:26" s="5" customFormat="1" ht="12" customHeight="1">
      <c r="B39" s="65">
        <v>1989</v>
      </c>
      <c r="C39" s="75" t="s">
        <v>44</v>
      </c>
      <c r="D39" s="69">
        <v>3380</v>
      </c>
      <c r="E39" s="46">
        <f t="shared" si="0"/>
        <v>94.677871148459374</v>
      </c>
      <c r="F39" s="47">
        <v>119400</v>
      </c>
      <c r="G39" s="46">
        <f t="shared" si="1"/>
        <v>100.16778523489933</v>
      </c>
      <c r="H39" s="47">
        <v>93400</v>
      </c>
      <c r="I39" s="46">
        <f t="shared" si="1"/>
        <v>101.30151843817788</v>
      </c>
      <c r="J39" s="47">
        <v>86400</v>
      </c>
      <c r="K39" s="46">
        <f t="shared" si="1"/>
        <v>101.88679245283019</v>
      </c>
      <c r="L39" s="47">
        <v>74300</v>
      </c>
      <c r="M39" s="46">
        <f t="shared" si="1"/>
        <v>102.34159779614325</v>
      </c>
      <c r="N39" s="47">
        <v>12100</v>
      </c>
      <c r="O39" s="46">
        <f t="shared" si="1"/>
        <v>100</v>
      </c>
      <c r="P39" s="47">
        <v>7030</v>
      </c>
      <c r="Q39" s="46">
        <f t="shared" si="5"/>
        <v>93.983957219251337</v>
      </c>
      <c r="R39" s="47">
        <v>26000</v>
      </c>
      <c r="S39" s="46">
        <f t="shared" si="5"/>
        <v>96.296296296296291</v>
      </c>
      <c r="T39" s="48">
        <f t="shared" si="7"/>
        <v>33030</v>
      </c>
      <c r="U39" s="46">
        <f t="shared" si="5"/>
        <v>95.794663573085842</v>
      </c>
      <c r="V39" s="46">
        <f t="shared" si="2"/>
        <v>72.361809045226138</v>
      </c>
      <c r="W39" s="46">
        <f t="shared" si="3"/>
        <v>85.995370370370367</v>
      </c>
      <c r="X39" s="46">
        <f t="shared" si="4"/>
        <v>21.775544388609717</v>
      </c>
      <c r="Y39" s="46">
        <v>35.299999999999997</v>
      </c>
      <c r="Z39" s="56">
        <f t="shared" si="6"/>
        <v>105.68862275449102</v>
      </c>
    </row>
    <row r="40" spans="2:26" s="5" customFormat="1" ht="12" customHeight="1">
      <c r="B40" s="65">
        <v>1990</v>
      </c>
      <c r="C40" s="73" t="s">
        <v>45</v>
      </c>
      <c r="D40" s="69">
        <v>3190</v>
      </c>
      <c r="E40" s="46">
        <f t="shared" si="0"/>
        <v>94.378698224852073</v>
      </c>
      <c r="F40" s="47">
        <v>119600</v>
      </c>
      <c r="G40" s="46">
        <f t="shared" si="1"/>
        <v>100.16750418760469</v>
      </c>
      <c r="H40" s="47" t="s">
        <v>14</v>
      </c>
      <c r="I40" s="46" t="s">
        <v>14</v>
      </c>
      <c r="J40" s="47">
        <v>86800</v>
      </c>
      <c r="K40" s="46">
        <f t="shared" si="1"/>
        <v>100.46296296296295</v>
      </c>
      <c r="L40" s="47">
        <v>74400</v>
      </c>
      <c r="M40" s="46">
        <f t="shared" si="1"/>
        <v>100.13458950201883</v>
      </c>
      <c r="N40" s="47">
        <v>12300</v>
      </c>
      <c r="O40" s="46">
        <f t="shared" si="1"/>
        <v>101.65289256198346</v>
      </c>
      <c r="P40" s="48">
        <v>32800</v>
      </c>
      <c r="Q40" s="46" t="s">
        <v>14</v>
      </c>
      <c r="R40" s="47" t="s">
        <v>14</v>
      </c>
      <c r="S40" s="46" t="s">
        <v>14</v>
      </c>
      <c r="T40" s="47">
        <v>32800</v>
      </c>
      <c r="U40" s="46">
        <f t="shared" si="5"/>
        <v>99.303663336360884</v>
      </c>
      <c r="V40" s="46">
        <f t="shared" si="2"/>
        <v>72.575250836120404</v>
      </c>
      <c r="W40" s="46">
        <f t="shared" si="3"/>
        <v>85.714285714285708</v>
      </c>
      <c r="X40" s="46" t="s">
        <v>14</v>
      </c>
      <c r="Y40" s="46">
        <v>37.5</v>
      </c>
      <c r="Z40" s="56">
        <f t="shared" si="6"/>
        <v>106.23229461756374</v>
      </c>
    </row>
    <row r="41" spans="2:26" s="5" customFormat="1" ht="12" customHeight="1">
      <c r="B41" s="64">
        <v>1991</v>
      </c>
      <c r="C41" s="72" t="s">
        <v>46</v>
      </c>
      <c r="D41" s="68">
        <v>3000</v>
      </c>
      <c r="E41" s="41">
        <f t="shared" si="0"/>
        <v>94.043887147335425</v>
      </c>
      <c r="F41" s="42">
        <v>117200</v>
      </c>
      <c r="G41" s="41">
        <f t="shared" si="1"/>
        <v>97.993311036789294</v>
      </c>
      <c r="H41" s="42">
        <v>91400</v>
      </c>
      <c r="I41" s="41" t="s">
        <v>14</v>
      </c>
      <c r="J41" s="42">
        <v>85500</v>
      </c>
      <c r="K41" s="41">
        <f t="shared" si="1"/>
        <v>98.502304147465438</v>
      </c>
      <c r="L41" s="42">
        <v>73700</v>
      </c>
      <c r="M41" s="41">
        <f t="shared" si="1"/>
        <v>99.05913978494624</v>
      </c>
      <c r="N41" s="42">
        <v>11800</v>
      </c>
      <c r="O41" s="41">
        <f t="shared" si="1"/>
        <v>95.934959349593498</v>
      </c>
      <c r="P41" s="42">
        <v>5950</v>
      </c>
      <c r="Q41" s="41">
        <f t="shared" si="5"/>
        <v>18.140243902439025</v>
      </c>
      <c r="R41" s="42">
        <v>25800</v>
      </c>
      <c r="S41" s="41" t="s">
        <v>14</v>
      </c>
      <c r="T41" s="43">
        <f t="shared" si="7"/>
        <v>31750</v>
      </c>
      <c r="U41" s="41">
        <f t="shared" si="5"/>
        <v>96.798780487804876</v>
      </c>
      <c r="V41" s="41">
        <f t="shared" si="2"/>
        <v>72.952218430034137</v>
      </c>
      <c r="W41" s="41">
        <f t="shared" si="3"/>
        <v>86.198830409356731</v>
      </c>
      <c r="X41" s="41">
        <f t="shared" si="4"/>
        <v>22.013651877133107</v>
      </c>
      <c r="Y41" s="41">
        <v>39.1</v>
      </c>
      <c r="Z41" s="57">
        <f t="shared" si="6"/>
        <v>104.26666666666667</v>
      </c>
    </row>
    <row r="42" spans="2:26" s="5" customFormat="1" ht="12" customHeight="1">
      <c r="B42" s="65">
        <v>1992</v>
      </c>
      <c r="C42" s="73" t="s">
        <v>47</v>
      </c>
      <c r="D42" s="69">
        <v>2790</v>
      </c>
      <c r="E42" s="46">
        <f t="shared" si="0"/>
        <v>93</v>
      </c>
      <c r="F42" s="47">
        <v>116000</v>
      </c>
      <c r="G42" s="46">
        <f t="shared" si="1"/>
        <v>98.976109215017061</v>
      </c>
      <c r="H42" s="47">
        <v>89700</v>
      </c>
      <c r="I42" s="46">
        <f t="shared" si="1"/>
        <v>98.140043763676147</v>
      </c>
      <c r="J42" s="47">
        <v>83700</v>
      </c>
      <c r="K42" s="46">
        <f t="shared" si="1"/>
        <v>97.894736842105274</v>
      </c>
      <c r="L42" s="47">
        <v>72600</v>
      </c>
      <c r="M42" s="46">
        <f t="shared" si="1"/>
        <v>98.507462686567166</v>
      </c>
      <c r="N42" s="47">
        <v>11100</v>
      </c>
      <c r="O42" s="46">
        <f t="shared" si="1"/>
        <v>94.067796610169495</v>
      </c>
      <c r="P42" s="47">
        <v>5990</v>
      </c>
      <c r="Q42" s="46">
        <f t="shared" si="5"/>
        <v>100.67226890756302</v>
      </c>
      <c r="R42" s="47">
        <v>26300</v>
      </c>
      <c r="S42" s="46">
        <f t="shared" si="5"/>
        <v>101.93798449612403</v>
      </c>
      <c r="T42" s="48">
        <f t="shared" si="7"/>
        <v>32290</v>
      </c>
      <c r="U42" s="46">
        <f t="shared" si="5"/>
        <v>101.7007874015748</v>
      </c>
      <c r="V42" s="46">
        <f t="shared" si="2"/>
        <v>72.155172413793096</v>
      </c>
      <c r="W42" s="46">
        <f t="shared" si="3"/>
        <v>86.738351254480278</v>
      </c>
      <c r="X42" s="46">
        <f t="shared" si="4"/>
        <v>22.672413793103448</v>
      </c>
      <c r="Y42" s="46">
        <v>41.6</v>
      </c>
      <c r="Z42" s="56">
        <f t="shared" si="6"/>
        <v>106.39386189258313</v>
      </c>
    </row>
    <row r="43" spans="2:26" s="5" customFormat="1" ht="12" customHeight="1">
      <c r="B43" s="65">
        <v>1993</v>
      </c>
      <c r="C43" s="73" t="s">
        <v>48</v>
      </c>
      <c r="D43" s="69">
        <v>2560</v>
      </c>
      <c r="E43" s="46">
        <f t="shared" si="0"/>
        <v>91.756272401433691</v>
      </c>
      <c r="F43" s="47">
        <v>111200</v>
      </c>
      <c r="G43" s="46">
        <f t="shared" si="1"/>
        <v>95.862068965517238</v>
      </c>
      <c r="H43" s="47">
        <v>86700</v>
      </c>
      <c r="I43" s="46">
        <f t="shared" si="1"/>
        <v>96.655518394648837</v>
      </c>
      <c r="J43" s="47">
        <v>80300</v>
      </c>
      <c r="K43" s="46">
        <f t="shared" si="1"/>
        <v>95.937873357228199</v>
      </c>
      <c r="L43" s="47">
        <v>69400</v>
      </c>
      <c r="M43" s="46">
        <f t="shared" si="1"/>
        <v>95.592286501377416</v>
      </c>
      <c r="N43" s="47">
        <v>10800</v>
      </c>
      <c r="O43" s="46">
        <f t="shared" si="1"/>
        <v>97.297297297297305</v>
      </c>
      <c r="P43" s="47">
        <v>6440</v>
      </c>
      <c r="Q43" s="46">
        <f t="shared" si="5"/>
        <v>107.51252086811351</v>
      </c>
      <c r="R43" s="47">
        <v>24500</v>
      </c>
      <c r="S43" s="46">
        <f t="shared" si="5"/>
        <v>93.155893536121667</v>
      </c>
      <c r="T43" s="48">
        <f t="shared" si="7"/>
        <v>30940</v>
      </c>
      <c r="U43" s="46">
        <f t="shared" si="5"/>
        <v>95.819139052338187</v>
      </c>
      <c r="V43" s="46">
        <f t="shared" si="2"/>
        <v>72.212230215827333</v>
      </c>
      <c r="W43" s="46">
        <f t="shared" si="3"/>
        <v>86.425902864259029</v>
      </c>
      <c r="X43" s="46">
        <f t="shared" si="4"/>
        <v>22.032374100719423</v>
      </c>
      <c r="Y43" s="46">
        <v>43.4</v>
      </c>
      <c r="Z43" s="56">
        <f t="shared" si="6"/>
        <v>104.32692307692307</v>
      </c>
    </row>
    <row r="44" spans="2:26" s="5" customFormat="1" ht="12" customHeight="1">
      <c r="B44" s="65">
        <v>1994</v>
      </c>
      <c r="C44" s="73" t="s">
        <v>49</v>
      </c>
      <c r="D44" s="69">
        <v>2440</v>
      </c>
      <c r="E44" s="46">
        <f t="shared" si="0"/>
        <v>95.3125</v>
      </c>
      <c r="F44" s="47">
        <v>106900</v>
      </c>
      <c r="G44" s="46">
        <f t="shared" si="1"/>
        <v>96.133093525179859</v>
      </c>
      <c r="H44" s="47">
        <v>82900</v>
      </c>
      <c r="I44" s="46">
        <f t="shared" si="1"/>
        <v>95.617070357554795</v>
      </c>
      <c r="J44" s="47">
        <v>77000</v>
      </c>
      <c r="K44" s="46">
        <f t="shared" si="1"/>
        <v>95.890410958904098</v>
      </c>
      <c r="L44" s="47">
        <v>66400</v>
      </c>
      <c r="M44" s="46">
        <f t="shared" si="1"/>
        <v>95.677233429394818</v>
      </c>
      <c r="N44" s="47">
        <v>10600</v>
      </c>
      <c r="O44" s="46">
        <f t="shared" si="1"/>
        <v>98.148148148148152</v>
      </c>
      <c r="P44" s="47">
        <v>5950</v>
      </c>
      <c r="Q44" s="46">
        <f t="shared" si="5"/>
        <v>92.391304347826093</v>
      </c>
      <c r="R44" s="47">
        <v>24000</v>
      </c>
      <c r="S44" s="46">
        <f t="shared" si="5"/>
        <v>97.959183673469383</v>
      </c>
      <c r="T44" s="48">
        <f t="shared" si="7"/>
        <v>29950</v>
      </c>
      <c r="U44" s="46">
        <f t="shared" si="5"/>
        <v>96.800258564964452</v>
      </c>
      <c r="V44" s="46">
        <f t="shared" si="2"/>
        <v>72.029934518241348</v>
      </c>
      <c r="W44" s="46">
        <f t="shared" si="3"/>
        <v>86.233766233766232</v>
      </c>
      <c r="X44" s="46">
        <f t="shared" si="4"/>
        <v>22.450888681010291</v>
      </c>
      <c r="Y44" s="46">
        <v>43.8</v>
      </c>
      <c r="Z44" s="56">
        <f t="shared" si="6"/>
        <v>100.92165898617512</v>
      </c>
    </row>
    <row r="45" spans="2:26" s="5" customFormat="1" ht="12" customHeight="1">
      <c r="B45" s="66">
        <v>1995</v>
      </c>
      <c r="C45" s="74" t="s">
        <v>50</v>
      </c>
      <c r="D45" s="70">
        <v>2270</v>
      </c>
      <c r="E45" s="51">
        <f t="shared" si="0"/>
        <v>93.032786885245898</v>
      </c>
      <c r="F45" s="52">
        <v>105900</v>
      </c>
      <c r="G45" s="51">
        <f t="shared" si="1"/>
        <v>99.064546304957901</v>
      </c>
      <c r="H45" s="52">
        <v>81300</v>
      </c>
      <c r="I45" s="51">
        <f t="shared" si="1"/>
        <v>98.069963811821466</v>
      </c>
      <c r="J45" s="52">
        <v>75600</v>
      </c>
      <c r="K45" s="51">
        <f t="shared" si="1"/>
        <v>98.181818181818187</v>
      </c>
      <c r="L45" s="52">
        <v>66300</v>
      </c>
      <c r="M45" s="51">
        <f t="shared" si="1"/>
        <v>99.849397590361448</v>
      </c>
      <c r="N45" s="52">
        <v>9380</v>
      </c>
      <c r="O45" s="51">
        <f t="shared" si="1"/>
        <v>88.490566037735846</v>
      </c>
      <c r="P45" s="52">
        <v>5620</v>
      </c>
      <c r="Q45" s="51">
        <f t="shared" si="5"/>
        <v>94.453781512605033</v>
      </c>
      <c r="R45" s="52">
        <v>24700</v>
      </c>
      <c r="S45" s="51">
        <f t="shared" si="5"/>
        <v>102.91666666666666</v>
      </c>
      <c r="T45" s="53">
        <f t="shared" si="7"/>
        <v>30320</v>
      </c>
      <c r="U45" s="51">
        <f t="shared" si="5"/>
        <v>101.23539232053422</v>
      </c>
      <c r="V45" s="51">
        <f t="shared" si="2"/>
        <v>71.388101983002827</v>
      </c>
      <c r="W45" s="51">
        <f t="shared" si="3"/>
        <v>87.698412698412696</v>
      </c>
      <c r="X45" s="51">
        <f t="shared" si="4"/>
        <v>23.32389046270066</v>
      </c>
      <c r="Y45" s="51">
        <v>46.7</v>
      </c>
      <c r="Z45" s="58">
        <f t="shared" si="6"/>
        <v>106.62100456621006</v>
      </c>
    </row>
    <row r="46" spans="2:26" s="5" customFormat="1" ht="12" customHeight="1">
      <c r="B46" s="65">
        <v>1996</v>
      </c>
      <c r="C46" s="73" t="s">
        <v>51</v>
      </c>
      <c r="D46" s="69">
        <v>2160</v>
      </c>
      <c r="E46" s="46">
        <f t="shared" si="0"/>
        <v>95.154185022026425</v>
      </c>
      <c r="F46" s="47">
        <v>104900</v>
      </c>
      <c r="G46" s="46">
        <f t="shared" si="1"/>
        <v>99.05571293673276</v>
      </c>
      <c r="H46" s="47">
        <v>81400</v>
      </c>
      <c r="I46" s="46">
        <f t="shared" si="1"/>
        <v>100.12300123001229</v>
      </c>
      <c r="J46" s="47">
        <v>75400</v>
      </c>
      <c r="K46" s="46">
        <f t="shared" si="1"/>
        <v>99.735449735449734</v>
      </c>
      <c r="L46" s="47">
        <v>66000</v>
      </c>
      <c r="M46" s="46">
        <f t="shared" si="1"/>
        <v>99.547511312217196</v>
      </c>
      <c r="N46" s="47">
        <v>9390</v>
      </c>
      <c r="O46" s="46">
        <f t="shared" si="1"/>
        <v>100.10660980810235</v>
      </c>
      <c r="P46" s="47">
        <v>5990</v>
      </c>
      <c r="Q46" s="46">
        <f t="shared" si="5"/>
        <v>106.58362989323844</v>
      </c>
      <c r="R46" s="47">
        <v>23500</v>
      </c>
      <c r="S46" s="46">
        <f t="shared" si="5"/>
        <v>95.141700404858298</v>
      </c>
      <c r="T46" s="48">
        <f t="shared" si="7"/>
        <v>29490</v>
      </c>
      <c r="U46" s="46">
        <f t="shared" si="5"/>
        <v>97.262532981530342</v>
      </c>
      <c r="V46" s="46">
        <f t="shared" si="2"/>
        <v>71.877979027645381</v>
      </c>
      <c r="W46" s="46">
        <f t="shared" si="3"/>
        <v>87.533156498673733</v>
      </c>
      <c r="X46" s="46">
        <f t="shared" si="4"/>
        <v>22.402287893231648</v>
      </c>
      <c r="Y46" s="46">
        <v>48.6</v>
      </c>
      <c r="Z46" s="56">
        <f t="shared" si="6"/>
        <v>104.06852248394003</v>
      </c>
    </row>
    <row r="47" spans="2:26" s="5" customFormat="1" ht="12" customHeight="1">
      <c r="B47" s="65">
        <v>1997</v>
      </c>
      <c r="C47" s="73" t="s">
        <v>52</v>
      </c>
      <c r="D47" s="69">
        <v>2070</v>
      </c>
      <c r="E47" s="46">
        <f t="shared" si="0"/>
        <v>95.833333333333343</v>
      </c>
      <c r="F47" s="47">
        <v>103400</v>
      </c>
      <c r="G47" s="46">
        <f t="shared" si="1"/>
        <v>98.570066730219253</v>
      </c>
      <c r="H47" s="47">
        <v>80100</v>
      </c>
      <c r="I47" s="46">
        <f t="shared" si="1"/>
        <v>98.402948402948397</v>
      </c>
      <c r="J47" s="47">
        <v>75000</v>
      </c>
      <c r="K47" s="46">
        <f t="shared" si="1"/>
        <v>99.469496021220166</v>
      </c>
      <c r="L47" s="47">
        <v>65400</v>
      </c>
      <c r="M47" s="46">
        <f t="shared" si="1"/>
        <v>99.090909090909093</v>
      </c>
      <c r="N47" s="47">
        <v>9500</v>
      </c>
      <c r="O47" s="46">
        <f t="shared" si="1"/>
        <v>101.17145899893502</v>
      </c>
      <c r="P47" s="47">
        <v>5120</v>
      </c>
      <c r="Q47" s="46">
        <f t="shared" si="5"/>
        <v>85.475792988313856</v>
      </c>
      <c r="R47" s="47">
        <v>23300</v>
      </c>
      <c r="S47" s="46">
        <f t="shared" si="5"/>
        <v>99.148936170212764</v>
      </c>
      <c r="T47" s="48">
        <f t="shared" si="7"/>
        <v>28420</v>
      </c>
      <c r="U47" s="46">
        <f t="shared" si="5"/>
        <v>96.371651407256692</v>
      </c>
      <c r="V47" s="46">
        <f t="shared" si="2"/>
        <v>72.533849129593804</v>
      </c>
      <c r="W47" s="46">
        <f t="shared" si="3"/>
        <v>87.2</v>
      </c>
      <c r="X47" s="46">
        <f t="shared" si="4"/>
        <v>22.533849129593811</v>
      </c>
      <c r="Y47" s="46">
        <v>50</v>
      </c>
      <c r="Z47" s="56">
        <f t="shared" si="6"/>
        <v>102.88065843621399</v>
      </c>
    </row>
    <row r="48" spans="2:26" s="5" customFormat="1" ht="12" customHeight="1">
      <c r="B48" s="65">
        <v>1998</v>
      </c>
      <c r="C48" s="73" t="s">
        <v>53</v>
      </c>
      <c r="D48" s="69">
        <v>1960</v>
      </c>
      <c r="E48" s="46">
        <f t="shared" si="0"/>
        <v>94.685990338164245</v>
      </c>
      <c r="F48" s="47">
        <v>100700</v>
      </c>
      <c r="G48" s="46">
        <f t="shared" si="1"/>
        <v>97.388781431334621</v>
      </c>
      <c r="H48" s="47">
        <v>79100</v>
      </c>
      <c r="I48" s="46">
        <f t="shared" si="1"/>
        <v>98.751560549313353</v>
      </c>
      <c r="J48" s="47">
        <v>73900</v>
      </c>
      <c r="K48" s="46">
        <f t="shared" si="1"/>
        <v>98.533333333333331</v>
      </c>
      <c r="L48" s="47">
        <v>64400</v>
      </c>
      <c r="M48" s="46">
        <f t="shared" si="1"/>
        <v>98.470948012232412</v>
      </c>
      <c r="N48" s="47">
        <v>9460</v>
      </c>
      <c r="O48" s="46">
        <f t="shared" si="1"/>
        <v>99.578947368421055</v>
      </c>
      <c r="P48" s="47">
        <v>5160</v>
      </c>
      <c r="Q48" s="46">
        <f t="shared" si="5"/>
        <v>100.78125</v>
      </c>
      <c r="R48" s="47">
        <v>21600</v>
      </c>
      <c r="S48" s="46">
        <f t="shared" si="5"/>
        <v>92.703862660944196</v>
      </c>
      <c r="T48" s="48">
        <f t="shared" si="7"/>
        <v>26760</v>
      </c>
      <c r="U48" s="46">
        <f t="shared" si="5"/>
        <v>94.159042927515841</v>
      </c>
      <c r="V48" s="46">
        <f t="shared" si="2"/>
        <v>73.386295928500502</v>
      </c>
      <c r="W48" s="46">
        <f t="shared" si="3"/>
        <v>87.144790257104205</v>
      </c>
      <c r="X48" s="46">
        <f t="shared" si="4"/>
        <v>21.449851042701091</v>
      </c>
      <c r="Y48" s="46">
        <v>51.4</v>
      </c>
      <c r="Z48" s="56">
        <f t="shared" si="6"/>
        <v>102.8</v>
      </c>
    </row>
    <row r="49" spans="2:26" s="5" customFormat="1" ht="12" customHeight="1">
      <c r="B49" s="65">
        <v>1999</v>
      </c>
      <c r="C49" s="73" t="s">
        <v>54</v>
      </c>
      <c r="D49" s="69">
        <v>1850</v>
      </c>
      <c r="E49" s="46">
        <f t="shared" si="0"/>
        <v>94.387755102040813</v>
      </c>
      <c r="F49" s="47">
        <v>94400</v>
      </c>
      <c r="G49" s="46">
        <f t="shared" si="1"/>
        <v>93.74379344587885</v>
      </c>
      <c r="H49" s="47">
        <v>74600</v>
      </c>
      <c r="I49" s="46">
        <f t="shared" si="1"/>
        <v>94.310998735777503</v>
      </c>
      <c r="J49" s="47">
        <v>70400</v>
      </c>
      <c r="K49" s="46">
        <f t="shared" si="1"/>
        <v>95.263870094722606</v>
      </c>
      <c r="L49" s="47">
        <v>61700</v>
      </c>
      <c r="M49" s="46">
        <f t="shared" si="1"/>
        <v>95.807453416149073</v>
      </c>
      <c r="N49" s="47">
        <v>8760</v>
      </c>
      <c r="O49" s="46">
        <f t="shared" si="1"/>
        <v>92.600422832980982</v>
      </c>
      <c r="P49" s="47">
        <v>4160</v>
      </c>
      <c r="Q49" s="46">
        <f t="shared" si="5"/>
        <v>80.620155038759691</v>
      </c>
      <c r="R49" s="47">
        <v>19800</v>
      </c>
      <c r="S49" s="46">
        <f t="shared" si="5"/>
        <v>91.666666666666657</v>
      </c>
      <c r="T49" s="48">
        <f t="shared" si="7"/>
        <v>23960</v>
      </c>
      <c r="U49" s="46">
        <f t="shared" si="5"/>
        <v>89.536621823617338</v>
      </c>
      <c r="V49" s="46">
        <f t="shared" si="2"/>
        <v>74.576271186440678</v>
      </c>
      <c r="W49" s="46">
        <f t="shared" si="3"/>
        <v>87.642045454545453</v>
      </c>
      <c r="X49" s="46">
        <f t="shared" si="4"/>
        <v>20.974576271186439</v>
      </c>
      <c r="Y49" s="46">
        <v>51</v>
      </c>
      <c r="Z49" s="56">
        <f t="shared" si="6"/>
        <v>99.221789883268485</v>
      </c>
    </row>
    <row r="50" spans="2:26" s="5" customFormat="1" ht="12" customHeight="1">
      <c r="B50" s="65">
        <v>2000</v>
      </c>
      <c r="C50" s="73" t="s">
        <v>55</v>
      </c>
      <c r="D50" s="69">
        <v>1760</v>
      </c>
      <c r="E50" s="46">
        <f t="shared" si="0"/>
        <v>95.135135135135144</v>
      </c>
      <c r="F50" s="47">
        <v>90600</v>
      </c>
      <c r="G50" s="46">
        <f t="shared" si="1"/>
        <v>95.974576271186436</v>
      </c>
      <c r="H50" s="47">
        <v>72800</v>
      </c>
      <c r="I50" s="46">
        <f t="shared" si="1"/>
        <v>97.58713136729223</v>
      </c>
      <c r="J50" s="47">
        <v>68600</v>
      </c>
      <c r="K50" s="46">
        <f t="shared" si="1"/>
        <v>97.443181818181827</v>
      </c>
      <c r="L50" s="47">
        <v>60000</v>
      </c>
      <c r="M50" s="46">
        <f t="shared" si="1"/>
        <v>97.244732576985413</v>
      </c>
      <c r="N50" s="47">
        <v>8650</v>
      </c>
      <c r="O50" s="46">
        <f t="shared" si="1"/>
        <v>98.74429223744292</v>
      </c>
      <c r="P50" s="47">
        <v>4150</v>
      </c>
      <c r="Q50" s="46">
        <f t="shared" si="5"/>
        <v>99.759615384615387</v>
      </c>
      <c r="R50" s="47">
        <v>17800</v>
      </c>
      <c r="S50" s="46">
        <f t="shared" si="5"/>
        <v>89.898989898989896</v>
      </c>
      <c r="T50" s="48">
        <f t="shared" si="7"/>
        <v>21950</v>
      </c>
      <c r="U50" s="46">
        <f t="shared" si="5"/>
        <v>91.611018363939905</v>
      </c>
      <c r="V50" s="46">
        <f t="shared" si="2"/>
        <v>75.717439293598233</v>
      </c>
      <c r="W50" s="46">
        <f t="shared" si="3"/>
        <v>87.463556851311949</v>
      </c>
      <c r="X50" s="46">
        <f t="shared" si="4"/>
        <v>19.646799116997794</v>
      </c>
      <c r="Y50" s="46">
        <v>51.5</v>
      </c>
      <c r="Z50" s="56">
        <f t="shared" si="6"/>
        <v>100.98039215686273</v>
      </c>
    </row>
    <row r="51" spans="2:26" s="5" customFormat="1" ht="12" customHeight="1">
      <c r="B51" s="64">
        <v>2001</v>
      </c>
      <c r="C51" s="72" t="s">
        <v>56</v>
      </c>
      <c r="D51" s="68">
        <v>1670</v>
      </c>
      <c r="E51" s="41">
        <f t="shared" si="0"/>
        <v>94.88636363636364</v>
      </c>
      <c r="F51" s="42">
        <v>86600</v>
      </c>
      <c r="G51" s="41">
        <f t="shared" si="1"/>
        <v>95.584988962472409</v>
      </c>
      <c r="H51" s="42">
        <v>69100</v>
      </c>
      <c r="I51" s="41">
        <f t="shared" si="1"/>
        <v>94.917582417582409</v>
      </c>
      <c r="J51" s="42">
        <v>65200</v>
      </c>
      <c r="K51" s="41">
        <f t="shared" si="1"/>
        <v>95.043731778425652</v>
      </c>
      <c r="L51" s="42">
        <v>57200</v>
      </c>
      <c r="M51" s="41">
        <f t="shared" si="1"/>
        <v>95.333333333333343</v>
      </c>
      <c r="N51" s="42">
        <v>7960</v>
      </c>
      <c r="O51" s="41">
        <f t="shared" si="1"/>
        <v>92.02312138728324</v>
      </c>
      <c r="P51" s="42">
        <v>3850</v>
      </c>
      <c r="Q51" s="41">
        <f t="shared" si="5"/>
        <v>92.771084337349393</v>
      </c>
      <c r="R51" s="42">
        <v>17600</v>
      </c>
      <c r="S51" s="41">
        <f t="shared" si="5"/>
        <v>98.876404494382015</v>
      </c>
      <c r="T51" s="43">
        <f t="shared" si="7"/>
        <v>21450</v>
      </c>
      <c r="U51" s="41">
        <f t="shared" si="5"/>
        <v>97.722095671981776</v>
      </c>
      <c r="V51" s="41">
        <f t="shared" si="2"/>
        <v>75.288683602771371</v>
      </c>
      <c r="W51" s="41">
        <f t="shared" si="3"/>
        <v>87.730061349693258</v>
      </c>
      <c r="X51" s="41">
        <f t="shared" si="4"/>
        <v>20.323325635103924</v>
      </c>
      <c r="Y51" s="41">
        <v>51.9</v>
      </c>
      <c r="Z51" s="57">
        <f t="shared" si="6"/>
        <v>100.77669902912621</v>
      </c>
    </row>
    <row r="52" spans="2:26" ht="12" customHeight="1">
      <c r="B52" s="65">
        <v>2002</v>
      </c>
      <c r="C52" s="73" t="s">
        <v>57</v>
      </c>
      <c r="D52" s="69">
        <v>1600</v>
      </c>
      <c r="E52" s="46">
        <f t="shared" si="0"/>
        <v>95.808383233532936</v>
      </c>
      <c r="F52" s="47">
        <v>86200</v>
      </c>
      <c r="G52" s="46">
        <f t="shared" si="1"/>
        <v>99.53810623556582</v>
      </c>
      <c r="H52" s="47">
        <v>68800</v>
      </c>
      <c r="I52" s="46">
        <f t="shared" si="1"/>
        <v>99.565846599131689</v>
      </c>
      <c r="J52" s="47">
        <v>65700</v>
      </c>
      <c r="K52" s="46">
        <f t="shared" si="1"/>
        <v>100.76687116564418</v>
      </c>
      <c r="L52" s="47">
        <v>57200</v>
      </c>
      <c r="M52" s="46">
        <f t="shared" si="1"/>
        <v>100</v>
      </c>
      <c r="N52" s="47">
        <v>8470</v>
      </c>
      <c r="O52" s="46">
        <f t="shared" si="1"/>
        <v>106.4070351758794</v>
      </c>
      <c r="P52" s="47">
        <v>3100</v>
      </c>
      <c r="Q52" s="46">
        <f t="shared" si="5"/>
        <v>80.519480519480524</v>
      </c>
      <c r="R52" s="47">
        <v>17400</v>
      </c>
      <c r="S52" s="46">
        <f t="shared" si="5"/>
        <v>98.86363636363636</v>
      </c>
      <c r="T52" s="48">
        <f t="shared" si="7"/>
        <v>20500</v>
      </c>
      <c r="U52" s="46">
        <f t="shared" si="5"/>
        <v>95.571095571095569</v>
      </c>
      <c r="V52" s="46">
        <f t="shared" si="2"/>
        <v>76.218097447795813</v>
      </c>
      <c r="W52" s="46">
        <f t="shared" si="3"/>
        <v>87.06240487062405</v>
      </c>
      <c r="X52" s="46">
        <f t="shared" si="4"/>
        <v>20.185614849187935</v>
      </c>
      <c r="Y52" s="46">
        <v>53.9</v>
      </c>
      <c r="Z52" s="56">
        <f t="shared" si="6"/>
        <v>103.85356454720616</v>
      </c>
    </row>
    <row r="53" spans="2:26" ht="12" customHeight="1">
      <c r="B53" s="65">
        <v>2003</v>
      </c>
      <c r="C53" s="73" t="s">
        <v>58</v>
      </c>
      <c r="D53" s="69">
        <v>1520</v>
      </c>
      <c r="E53" s="46">
        <f t="shared" si="0"/>
        <v>95</v>
      </c>
      <c r="F53" s="47">
        <v>84800</v>
      </c>
      <c r="G53" s="46">
        <f t="shared" si="1"/>
        <v>98.375870069605568</v>
      </c>
      <c r="H53" s="47">
        <v>67800</v>
      </c>
      <c r="I53" s="46">
        <f t="shared" si="1"/>
        <v>98.54651162790698</v>
      </c>
      <c r="J53" s="47">
        <v>63500</v>
      </c>
      <c r="K53" s="46">
        <f t="shared" si="1"/>
        <v>96.651445966514459</v>
      </c>
      <c r="L53" s="47">
        <v>55600</v>
      </c>
      <c r="M53" s="46">
        <f t="shared" si="1"/>
        <v>97.2027972027972</v>
      </c>
      <c r="N53" s="47">
        <v>7990</v>
      </c>
      <c r="O53" s="46">
        <f t="shared" si="1"/>
        <v>94.33293978748523</v>
      </c>
      <c r="P53" s="47">
        <v>4290</v>
      </c>
      <c r="Q53" s="46">
        <f t="shared" si="5"/>
        <v>138.38709677419354</v>
      </c>
      <c r="R53" s="47">
        <v>17000</v>
      </c>
      <c r="S53" s="46">
        <f t="shared" si="5"/>
        <v>97.701149425287355</v>
      </c>
      <c r="T53" s="48">
        <f t="shared" si="7"/>
        <v>21290</v>
      </c>
      <c r="U53" s="46">
        <f t="shared" si="5"/>
        <v>103.85365853658537</v>
      </c>
      <c r="V53" s="46">
        <f t="shared" si="2"/>
        <v>74.882075471698116</v>
      </c>
      <c r="W53" s="46">
        <f t="shared" si="3"/>
        <v>87.559055118110237</v>
      </c>
      <c r="X53" s="46">
        <f t="shared" si="4"/>
        <v>20.047169811320757</v>
      </c>
      <c r="Y53" s="46">
        <v>55.8</v>
      </c>
      <c r="Z53" s="56">
        <f t="shared" si="6"/>
        <v>103.52504638218925</v>
      </c>
    </row>
    <row r="54" spans="2:26" ht="12" customHeight="1">
      <c r="B54" s="65">
        <v>2004</v>
      </c>
      <c r="C54" s="73" t="s">
        <v>59</v>
      </c>
      <c r="D54" s="69">
        <v>1460</v>
      </c>
      <c r="E54" s="46">
        <f t="shared" si="0"/>
        <v>96.05263157894737</v>
      </c>
      <c r="F54" s="47">
        <v>82300</v>
      </c>
      <c r="G54" s="46">
        <f t="shared" si="1"/>
        <v>97.051886792452834</v>
      </c>
      <c r="H54" s="47">
        <v>65000</v>
      </c>
      <c r="I54" s="46">
        <f t="shared" si="1"/>
        <v>95.87020648967551</v>
      </c>
      <c r="J54" s="47">
        <v>60400</v>
      </c>
      <c r="K54" s="46">
        <f t="shared" si="1"/>
        <v>95.118110236220474</v>
      </c>
      <c r="L54" s="47">
        <v>52800</v>
      </c>
      <c r="M54" s="46">
        <f t="shared" si="1"/>
        <v>94.964028776978409</v>
      </c>
      <c r="N54" s="47">
        <v>7580</v>
      </c>
      <c r="O54" s="46">
        <f t="shared" si="1"/>
        <v>94.868585732165215</v>
      </c>
      <c r="P54" s="47">
        <v>4630</v>
      </c>
      <c r="Q54" s="46">
        <f t="shared" si="5"/>
        <v>107.92540792540792</v>
      </c>
      <c r="R54" s="47">
        <v>17300</v>
      </c>
      <c r="S54" s="46">
        <f t="shared" si="5"/>
        <v>101.76470588235293</v>
      </c>
      <c r="T54" s="48">
        <f t="shared" si="7"/>
        <v>21930</v>
      </c>
      <c r="U54" s="46">
        <f t="shared" si="5"/>
        <v>103.00610615312354</v>
      </c>
      <c r="V54" s="46">
        <f t="shared" si="2"/>
        <v>73.390036452004864</v>
      </c>
      <c r="W54" s="46">
        <f t="shared" si="3"/>
        <v>87.41721854304636</v>
      </c>
      <c r="X54" s="46">
        <f t="shared" si="4"/>
        <v>21.020656136087485</v>
      </c>
      <c r="Y54" s="46">
        <v>56.4</v>
      </c>
      <c r="Z54" s="56">
        <f t="shared" si="6"/>
        <v>101.0752688172043</v>
      </c>
    </row>
    <row r="55" spans="2:26" ht="12" customHeight="1">
      <c r="B55" s="66">
        <v>2005</v>
      </c>
      <c r="C55" s="74" t="s">
        <v>60</v>
      </c>
      <c r="D55" s="70">
        <v>1370</v>
      </c>
      <c r="E55" s="51">
        <f t="shared" si="0"/>
        <v>93.835616438356169</v>
      </c>
      <c r="F55" s="52">
        <v>77300</v>
      </c>
      <c r="G55" s="51">
        <f t="shared" si="1"/>
        <v>93.924665856622113</v>
      </c>
      <c r="H55" s="52">
        <v>60500</v>
      </c>
      <c r="I55" s="51">
        <f t="shared" si="1"/>
        <v>93.07692307692308</v>
      </c>
      <c r="J55" s="52">
        <v>57000</v>
      </c>
      <c r="K55" s="51">
        <f t="shared" si="1"/>
        <v>94.370860927152322</v>
      </c>
      <c r="L55" s="52">
        <v>50000</v>
      </c>
      <c r="M55" s="51">
        <f t="shared" si="1"/>
        <v>94.696969696969703</v>
      </c>
      <c r="N55" s="52">
        <v>6980</v>
      </c>
      <c r="O55" s="51">
        <f t="shared" si="1"/>
        <v>92.084432717678098</v>
      </c>
      <c r="P55" s="52">
        <v>3530</v>
      </c>
      <c r="Q55" s="51">
        <f t="shared" si="5"/>
        <v>76.241900647948171</v>
      </c>
      <c r="R55" s="52">
        <v>16900</v>
      </c>
      <c r="S55" s="51">
        <f t="shared" si="5"/>
        <v>97.687861271676297</v>
      </c>
      <c r="T55" s="53">
        <f t="shared" si="7"/>
        <v>20430</v>
      </c>
      <c r="U55" s="51">
        <f t="shared" si="5"/>
        <v>93.16005471956224</v>
      </c>
      <c r="V55" s="51">
        <f t="shared" si="2"/>
        <v>73.738680465717991</v>
      </c>
      <c r="W55" s="51">
        <f t="shared" si="3"/>
        <v>87.719298245614027</v>
      </c>
      <c r="X55" s="51">
        <f t="shared" si="4"/>
        <v>21.862871927554981</v>
      </c>
      <c r="Y55" s="51">
        <v>56.4</v>
      </c>
      <c r="Z55" s="58">
        <f t="shared" si="6"/>
        <v>100</v>
      </c>
    </row>
    <row r="56" spans="2:26" ht="12" customHeight="1">
      <c r="B56" s="65">
        <v>2006</v>
      </c>
      <c r="C56" s="73" t="s">
        <v>61</v>
      </c>
      <c r="D56" s="69">
        <v>1300</v>
      </c>
      <c r="E56" s="46">
        <f t="shared" si="0"/>
        <v>94.890510948905103</v>
      </c>
      <c r="F56" s="47">
        <v>76400</v>
      </c>
      <c r="G56" s="46">
        <f t="shared" si="1"/>
        <v>98.835705045278132</v>
      </c>
      <c r="H56" s="47">
        <v>61600</v>
      </c>
      <c r="I56" s="46">
        <f t="shared" si="1"/>
        <v>101.81818181818181</v>
      </c>
      <c r="J56" s="47">
        <v>58000</v>
      </c>
      <c r="K56" s="46">
        <f t="shared" si="1"/>
        <v>101.75438596491229</v>
      </c>
      <c r="L56" s="47">
        <v>51000</v>
      </c>
      <c r="M56" s="46">
        <f t="shared" si="1"/>
        <v>102</v>
      </c>
      <c r="N56" s="47">
        <v>7040</v>
      </c>
      <c r="O56" s="46">
        <f t="shared" si="1"/>
        <v>100.85959885386819</v>
      </c>
      <c r="P56" s="47">
        <v>3520</v>
      </c>
      <c r="Q56" s="46">
        <f t="shared" si="5"/>
        <v>99.716713881019828</v>
      </c>
      <c r="R56" s="47">
        <v>14900</v>
      </c>
      <c r="S56" s="46">
        <f t="shared" si="5"/>
        <v>88.165680473372774</v>
      </c>
      <c r="T56" s="48">
        <f t="shared" si="7"/>
        <v>18420</v>
      </c>
      <c r="U56" s="46">
        <f t="shared" si="5"/>
        <v>90.161527165932455</v>
      </c>
      <c r="V56" s="46">
        <f t="shared" si="2"/>
        <v>75.916230366492144</v>
      </c>
      <c r="W56" s="46">
        <f t="shared" si="3"/>
        <v>87.931034482758619</v>
      </c>
      <c r="X56" s="46">
        <f t="shared" si="4"/>
        <v>19.502617801047119</v>
      </c>
      <c r="Y56" s="46">
        <v>58.8</v>
      </c>
      <c r="Z56" s="56">
        <f t="shared" si="6"/>
        <v>104.25531914893618</v>
      </c>
    </row>
    <row r="57" spans="2:26" ht="12" customHeight="1">
      <c r="B57" s="65">
        <v>2007</v>
      </c>
      <c r="C57" s="73" t="s">
        <v>62</v>
      </c>
      <c r="D57" s="69">
        <v>1260</v>
      </c>
      <c r="E57" s="46">
        <f>D57/D56*100</f>
        <v>96.92307692307692</v>
      </c>
      <c r="F57" s="47">
        <v>74000</v>
      </c>
      <c r="G57" s="46">
        <f t="shared" si="1"/>
        <v>96.858638743455501</v>
      </c>
      <c r="H57" s="47">
        <v>59200</v>
      </c>
      <c r="I57" s="46">
        <f t="shared" si="1"/>
        <v>96.103896103896105</v>
      </c>
      <c r="J57" s="47">
        <v>56000</v>
      </c>
      <c r="K57" s="46">
        <f t="shared" si="1"/>
        <v>96.551724137931032</v>
      </c>
      <c r="L57" s="47">
        <v>48400</v>
      </c>
      <c r="M57" s="46">
        <f t="shared" si="1"/>
        <v>94.901960784313715</v>
      </c>
      <c r="N57" s="47">
        <v>7570</v>
      </c>
      <c r="O57" s="46">
        <f t="shared" si="1"/>
        <v>107.52840909090908</v>
      </c>
      <c r="P57" s="47">
        <v>3230</v>
      </c>
      <c r="Q57" s="46">
        <f t="shared" si="5"/>
        <v>91.76136363636364</v>
      </c>
      <c r="R57" s="47">
        <v>14800</v>
      </c>
      <c r="S57" s="46">
        <f t="shared" si="5"/>
        <v>99.328859060402692</v>
      </c>
      <c r="T57" s="48">
        <f t="shared" si="7"/>
        <v>18030</v>
      </c>
      <c r="U57" s="46">
        <f t="shared" si="5"/>
        <v>97.882736156351797</v>
      </c>
      <c r="V57" s="46">
        <f t="shared" si="2"/>
        <v>75.675675675675677</v>
      </c>
      <c r="W57" s="46">
        <f t="shared" si="3"/>
        <v>86.428571428571431</v>
      </c>
      <c r="X57" s="46">
        <f t="shared" si="4"/>
        <v>20</v>
      </c>
      <c r="Y57" s="46">
        <v>58.7</v>
      </c>
      <c r="Z57" s="56">
        <f t="shared" si="6"/>
        <v>99.829931972789126</v>
      </c>
    </row>
    <row r="58" spans="2:26" ht="12" customHeight="1">
      <c r="B58" s="65">
        <v>2008</v>
      </c>
      <c r="C58" s="73" t="s">
        <v>63</v>
      </c>
      <c r="D58" s="69">
        <v>1190</v>
      </c>
      <c r="E58" s="46">
        <f t="shared" si="0"/>
        <v>94.444444444444443</v>
      </c>
      <c r="F58" s="47">
        <v>70000</v>
      </c>
      <c r="G58" s="46">
        <f t="shared" si="1"/>
        <v>94.594594594594597</v>
      </c>
      <c r="H58" s="47">
        <v>56300</v>
      </c>
      <c r="I58" s="46">
        <f t="shared" si="1"/>
        <v>95.101351351351354</v>
      </c>
      <c r="J58" s="47">
        <v>53400</v>
      </c>
      <c r="K58" s="46">
        <f t="shared" si="1"/>
        <v>95.357142857142861</v>
      </c>
      <c r="L58" s="47">
        <v>47000</v>
      </c>
      <c r="M58" s="46">
        <f t="shared" si="1"/>
        <v>97.107438016528931</v>
      </c>
      <c r="N58" s="47">
        <v>6450</v>
      </c>
      <c r="O58" s="46">
        <f t="shared" si="1"/>
        <v>85.204755614266844</v>
      </c>
      <c r="P58" s="47">
        <v>2890</v>
      </c>
      <c r="Q58" s="46">
        <f t="shared" si="5"/>
        <v>89.473684210526315</v>
      </c>
      <c r="R58" s="47">
        <v>13700</v>
      </c>
      <c r="S58" s="46">
        <f>R58/R57*100</f>
        <v>92.567567567567565</v>
      </c>
      <c r="T58" s="48">
        <f t="shared" si="7"/>
        <v>16590</v>
      </c>
      <c r="U58" s="46">
        <f t="shared" si="5"/>
        <v>92.013311148086515</v>
      </c>
      <c r="V58" s="46">
        <f t="shared" si="2"/>
        <v>76.285714285714292</v>
      </c>
      <c r="W58" s="46">
        <f t="shared" si="3"/>
        <v>88.014981273408239</v>
      </c>
      <c r="X58" s="46">
        <f t="shared" si="4"/>
        <v>19.571428571428569</v>
      </c>
      <c r="Y58" s="46">
        <v>58.8</v>
      </c>
      <c r="Z58" s="56">
        <f t="shared" si="6"/>
        <v>100.17035775127768</v>
      </c>
    </row>
    <row r="59" spans="2:26" ht="12" customHeight="1">
      <c r="B59" s="65">
        <v>2009</v>
      </c>
      <c r="C59" s="73" t="s">
        <v>64</v>
      </c>
      <c r="D59" s="69">
        <v>1070</v>
      </c>
      <c r="E59" s="46">
        <f t="shared" si="0"/>
        <v>89.915966386554629</v>
      </c>
      <c r="F59" s="47">
        <v>65300</v>
      </c>
      <c r="G59" s="46">
        <f t="shared" si="1"/>
        <v>93.285714285714278</v>
      </c>
      <c r="H59" s="47">
        <v>53000</v>
      </c>
      <c r="I59" s="46">
        <f t="shared" si="1"/>
        <v>94.138543516873881</v>
      </c>
      <c r="J59" s="47">
        <v>50400</v>
      </c>
      <c r="K59" s="46">
        <f t="shared" si="1"/>
        <v>94.382022471910105</v>
      </c>
      <c r="L59" s="47">
        <v>44200</v>
      </c>
      <c r="M59" s="46">
        <f t="shared" si="1"/>
        <v>94.042553191489361</v>
      </c>
      <c r="N59" s="47">
        <v>6250</v>
      </c>
      <c r="O59" s="46">
        <f t="shared" si="1"/>
        <v>96.899224806201545</v>
      </c>
      <c r="P59" s="47">
        <v>2550</v>
      </c>
      <c r="Q59" s="46">
        <f t="shared" si="5"/>
        <v>88.235294117647058</v>
      </c>
      <c r="R59" s="47">
        <v>12300</v>
      </c>
      <c r="S59" s="46">
        <f t="shared" si="5"/>
        <v>89.78102189781022</v>
      </c>
      <c r="T59" s="48">
        <f t="shared" si="7"/>
        <v>14850</v>
      </c>
      <c r="U59" s="46">
        <f t="shared" si="5"/>
        <v>89.511754068716101</v>
      </c>
      <c r="V59" s="46">
        <f t="shared" si="2"/>
        <v>77.182235834609486</v>
      </c>
      <c r="W59" s="46">
        <f t="shared" si="3"/>
        <v>87.698412698412696</v>
      </c>
      <c r="X59" s="46">
        <f t="shared" si="4"/>
        <v>18.83614088820827</v>
      </c>
      <c r="Y59" s="46">
        <v>61</v>
      </c>
      <c r="Z59" s="56">
        <f t="shared" si="6"/>
        <v>103.74149659863947</v>
      </c>
    </row>
    <row r="60" spans="2:26" s="9" customFormat="1" ht="12" customHeight="1">
      <c r="B60" s="65">
        <v>2010</v>
      </c>
      <c r="C60" s="74" t="s">
        <v>65</v>
      </c>
      <c r="D60" s="70">
        <v>1000</v>
      </c>
      <c r="E60" s="51">
        <f t="shared" si="0"/>
        <v>93.45794392523365</v>
      </c>
      <c r="F60" s="52">
        <v>63100</v>
      </c>
      <c r="G60" s="51">
        <f t="shared" si="1"/>
        <v>96.63093415007657</v>
      </c>
      <c r="H60" s="52">
        <v>50800</v>
      </c>
      <c r="I60" s="51">
        <f t="shared" si="1"/>
        <v>95.84905660377359</v>
      </c>
      <c r="J60" s="52">
        <v>48200</v>
      </c>
      <c r="K60" s="51">
        <f t="shared" si="1"/>
        <v>95.634920634920633</v>
      </c>
      <c r="L60" s="52">
        <v>42400</v>
      </c>
      <c r="M60" s="51">
        <f t="shared" si="1"/>
        <v>95.927601809954751</v>
      </c>
      <c r="N60" s="52">
        <v>5820</v>
      </c>
      <c r="O60" s="51">
        <f t="shared" si="1"/>
        <v>93.12</v>
      </c>
      <c r="P60" s="52">
        <v>2620</v>
      </c>
      <c r="Q60" s="51">
        <f t="shared" si="5"/>
        <v>102.74509803921568</v>
      </c>
      <c r="R60" s="52">
        <v>12300</v>
      </c>
      <c r="S60" s="51">
        <f t="shared" si="5"/>
        <v>100</v>
      </c>
      <c r="T60" s="53">
        <f t="shared" si="7"/>
        <v>14920</v>
      </c>
      <c r="U60" s="51">
        <f t="shared" si="5"/>
        <v>100.47138047138047</v>
      </c>
      <c r="V60" s="51">
        <f t="shared" si="2"/>
        <v>76.386687797147388</v>
      </c>
      <c r="W60" s="51">
        <f t="shared" si="3"/>
        <v>87.966804979253112</v>
      </c>
      <c r="X60" s="51">
        <f t="shared" si="4"/>
        <v>19.492868462757528</v>
      </c>
      <c r="Y60" s="51">
        <v>63.1</v>
      </c>
      <c r="Z60" s="58">
        <f t="shared" si="6"/>
        <v>103.44262295081967</v>
      </c>
    </row>
    <row r="61" spans="2:26" s="9" customFormat="1" ht="12" customHeight="1">
      <c r="B61" s="61">
        <v>2011</v>
      </c>
      <c r="C61" s="73" t="s">
        <v>66</v>
      </c>
      <c r="D61" s="69">
        <v>951</v>
      </c>
      <c r="E61" s="46">
        <f t="shared" si="0"/>
        <v>95.1</v>
      </c>
      <c r="F61" s="47">
        <v>61200</v>
      </c>
      <c r="G61" s="46">
        <f t="shared" si="1"/>
        <v>96.988906497622821</v>
      </c>
      <c r="H61" s="47">
        <v>49100</v>
      </c>
      <c r="I61" s="46">
        <f t="shared" si="1"/>
        <v>96.653543307086608</v>
      </c>
      <c r="J61" s="47">
        <v>46900</v>
      </c>
      <c r="K61" s="46">
        <f t="shared" si="1"/>
        <v>97.302904564315355</v>
      </c>
      <c r="L61" s="47">
        <v>41300</v>
      </c>
      <c r="M61" s="46">
        <f t="shared" si="1"/>
        <v>97.405660377358487</v>
      </c>
      <c r="N61" s="47">
        <v>5540</v>
      </c>
      <c r="O61" s="46">
        <f t="shared" si="1"/>
        <v>95.189003436426106</v>
      </c>
      <c r="P61" s="47">
        <v>2250</v>
      </c>
      <c r="Q61" s="46">
        <f t="shared" si="5"/>
        <v>85.877862595419856</v>
      </c>
      <c r="R61" s="47">
        <v>12100</v>
      </c>
      <c r="S61" s="46">
        <f t="shared" si="5"/>
        <v>98.373983739837399</v>
      </c>
      <c r="T61" s="48">
        <f t="shared" si="7"/>
        <v>14350</v>
      </c>
      <c r="U61" s="46">
        <f t="shared" si="5"/>
        <v>96.179624664879356</v>
      </c>
      <c r="V61" s="46">
        <f t="shared" si="2"/>
        <v>76.633986928104576</v>
      </c>
      <c r="W61" s="46">
        <f t="shared" si="3"/>
        <v>88.059701492537314</v>
      </c>
      <c r="X61" s="46">
        <f t="shared" si="4"/>
        <v>19.77124183006536</v>
      </c>
      <c r="Y61" s="46">
        <v>64.400000000000006</v>
      </c>
      <c r="Z61" s="56">
        <f t="shared" si="6"/>
        <v>102.06022187004756</v>
      </c>
    </row>
    <row r="62" spans="2:26" s="9" customFormat="1" ht="12" customHeight="1">
      <c r="B62" s="60">
        <v>2012</v>
      </c>
      <c r="C62" s="73" t="s">
        <v>67</v>
      </c>
      <c r="D62" s="69">
        <v>919</v>
      </c>
      <c r="E62" s="46">
        <f t="shared" si="0"/>
        <v>96.635120925341738</v>
      </c>
      <c r="F62" s="47">
        <v>60200</v>
      </c>
      <c r="G62" s="46">
        <f t="shared" si="1"/>
        <v>98.366013071895424</v>
      </c>
      <c r="H62" s="47">
        <v>48400</v>
      </c>
      <c r="I62" s="46">
        <f t="shared" si="1"/>
        <v>98.574338085539708</v>
      </c>
      <c r="J62" s="47">
        <v>46100</v>
      </c>
      <c r="K62" s="46">
        <f t="shared" si="1"/>
        <v>98.294243070362469</v>
      </c>
      <c r="L62" s="47">
        <v>40700</v>
      </c>
      <c r="M62" s="46">
        <f t="shared" si="1"/>
        <v>98.54721549636804</v>
      </c>
      <c r="N62" s="47">
        <v>5390</v>
      </c>
      <c r="O62" s="46">
        <f t="shared" si="1"/>
        <v>97.292418772563167</v>
      </c>
      <c r="P62" s="47">
        <v>2390</v>
      </c>
      <c r="Q62" s="46">
        <f t="shared" si="5"/>
        <v>106.22222222222221</v>
      </c>
      <c r="R62" s="47">
        <v>11700</v>
      </c>
      <c r="S62" s="46">
        <f t="shared" si="5"/>
        <v>96.694214876033058</v>
      </c>
      <c r="T62" s="48">
        <f t="shared" si="7"/>
        <v>14090</v>
      </c>
      <c r="U62" s="46">
        <f t="shared" si="5"/>
        <v>98.188153310104525</v>
      </c>
      <c r="V62" s="46">
        <f t="shared" si="2"/>
        <v>76.578073089700993</v>
      </c>
      <c r="W62" s="46">
        <f t="shared" si="3"/>
        <v>88.286334056399127</v>
      </c>
      <c r="X62" s="46">
        <f t="shared" si="4"/>
        <v>19.435215946843854</v>
      </c>
      <c r="Y62" s="46">
        <v>65.5</v>
      </c>
      <c r="Z62" s="56">
        <f t="shared" si="6"/>
        <v>101.70807453416148</v>
      </c>
    </row>
    <row r="63" spans="2:26" s="9" customFormat="1" ht="12" customHeight="1">
      <c r="B63" s="60">
        <v>2013</v>
      </c>
      <c r="C63" s="73" t="s">
        <v>68</v>
      </c>
      <c r="D63" s="69">
        <v>877</v>
      </c>
      <c r="E63" s="46">
        <f t="shared" si="0"/>
        <v>95.429815016322081</v>
      </c>
      <c r="F63" s="47">
        <v>58900</v>
      </c>
      <c r="G63" s="46">
        <f t="shared" si="1"/>
        <v>97.840531561461802</v>
      </c>
      <c r="H63" s="47">
        <v>47200</v>
      </c>
      <c r="I63" s="46">
        <f t="shared" si="1"/>
        <v>97.52066115702479</v>
      </c>
      <c r="J63" s="47">
        <v>45200</v>
      </c>
      <c r="K63" s="46">
        <f t="shared" si="1"/>
        <v>98.047722342733195</v>
      </c>
      <c r="L63" s="47">
        <v>40000</v>
      </c>
      <c r="M63" s="46">
        <f t="shared" si="1"/>
        <v>98.280098280098287</v>
      </c>
      <c r="N63" s="47">
        <v>5250</v>
      </c>
      <c r="O63" s="46">
        <f t="shared" si="1"/>
        <v>97.402597402597408</v>
      </c>
      <c r="P63" s="47">
        <v>1970</v>
      </c>
      <c r="Q63" s="46">
        <f t="shared" si="5"/>
        <v>82.426778242677827</v>
      </c>
      <c r="R63" s="47">
        <v>11700</v>
      </c>
      <c r="S63" s="46">
        <f t="shared" si="5"/>
        <v>100</v>
      </c>
      <c r="T63" s="48">
        <f t="shared" si="7"/>
        <v>13670</v>
      </c>
      <c r="U63" s="46">
        <f t="shared" si="5"/>
        <v>97.019162526614622</v>
      </c>
      <c r="V63" s="46">
        <f t="shared" ref="V63:V74" si="8">J63/F63*100</f>
        <v>76.740237691001695</v>
      </c>
      <c r="W63" s="46">
        <f t="shared" ref="W63:W74" si="9">L63/J63*100</f>
        <v>88.495575221238937</v>
      </c>
      <c r="X63" s="46">
        <f t="shared" ref="X63:X74" si="10">R63/F63*100</f>
        <v>19.864176570458405</v>
      </c>
      <c r="Y63" s="46">
        <v>67.2</v>
      </c>
      <c r="Z63" s="56">
        <f t="shared" si="6"/>
        <v>102.59541984732824</v>
      </c>
    </row>
    <row r="64" spans="2:26" s="9" customFormat="1" ht="12" customHeight="1">
      <c r="B64" s="60">
        <v>2014</v>
      </c>
      <c r="C64" s="73" t="s">
        <v>69</v>
      </c>
      <c r="D64" s="69">
        <v>844</v>
      </c>
      <c r="E64" s="46">
        <f t="shared" ref="E64:E68" si="11">D64/D63*100</f>
        <v>96.237172177879131</v>
      </c>
      <c r="F64" s="47">
        <v>56800</v>
      </c>
      <c r="G64" s="46">
        <f t="shared" ref="G64:G68" si="12">F64/F63*100</f>
        <v>96.434634974533111</v>
      </c>
      <c r="H64" s="47">
        <v>45000</v>
      </c>
      <c r="I64" s="46">
        <f t="shared" ref="I64:I68" si="13">H64/H63*100</f>
        <v>95.33898305084746</v>
      </c>
      <c r="J64" s="47">
        <v>43200</v>
      </c>
      <c r="K64" s="46">
        <f t="shared" ref="K64:K68" si="14">J64/J63*100</f>
        <v>95.575221238938056</v>
      </c>
      <c r="L64" s="47">
        <v>38400</v>
      </c>
      <c r="M64" s="46">
        <f t="shared" ref="M64:M68" si="15">L64/L63*100</f>
        <v>96</v>
      </c>
      <c r="N64" s="47">
        <v>4880</v>
      </c>
      <c r="O64" s="46">
        <f t="shared" ref="O64:O68" si="16">N64/N63*100</f>
        <v>92.952380952380949</v>
      </c>
      <c r="P64" s="47">
        <v>1730</v>
      </c>
      <c r="Q64" s="46">
        <f t="shared" ref="Q64:Q68" si="17">P64/P63*100</f>
        <v>87.817258883248726</v>
      </c>
      <c r="R64" s="47">
        <v>11800</v>
      </c>
      <c r="S64" s="46">
        <f t="shared" ref="S64:S68" si="18">R64/R63*100</f>
        <v>100.85470085470085</v>
      </c>
      <c r="T64" s="48">
        <f t="shared" si="7"/>
        <v>13530</v>
      </c>
      <c r="U64" s="46">
        <f t="shared" ref="U64:U68" si="19">T64/T63*100</f>
        <v>98.975859546452085</v>
      </c>
      <c r="V64" s="46">
        <f t="shared" si="8"/>
        <v>76.056338028169009</v>
      </c>
      <c r="W64" s="46">
        <f t="shared" si="9"/>
        <v>88.888888888888886</v>
      </c>
      <c r="X64" s="46">
        <f t="shared" si="10"/>
        <v>20.774647887323944</v>
      </c>
      <c r="Y64" s="46">
        <v>67.3</v>
      </c>
      <c r="Z64" s="56">
        <f t="shared" ref="Z64:Z68" si="20">Y64/Y63*100</f>
        <v>100.14880952380952</v>
      </c>
    </row>
    <row r="65" spans="2:26" s="9" customFormat="1" ht="12" customHeight="1">
      <c r="B65" s="60">
        <v>2015</v>
      </c>
      <c r="C65" s="73" t="s">
        <v>92</v>
      </c>
      <c r="D65" s="69">
        <v>797</v>
      </c>
      <c r="E65" s="46">
        <f t="shared" si="11"/>
        <v>94.431279620853076</v>
      </c>
      <c r="F65" s="47">
        <v>54100</v>
      </c>
      <c r="G65" s="46">
        <f t="shared" si="12"/>
        <v>95.24647887323944</v>
      </c>
      <c r="H65" s="47">
        <v>43100</v>
      </c>
      <c r="I65" s="46">
        <f t="shared" si="13"/>
        <v>95.777777777777771</v>
      </c>
      <c r="J65" s="47">
        <v>41400</v>
      </c>
      <c r="K65" s="46">
        <f t="shared" si="14"/>
        <v>95.833333333333343</v>
      </c>
      <c r="L65" s="47">
        <v>36700</v>
      </c>
      <c r="M65" s="46">
        <f t="shared" si="15"/>
        <v>95.572916666666657</v>
      </c>
      <c r="N65" s="47">
        <v>4710</v>
      </c>
      <c r="O65" s="46">
        <f t="shared" si="16"/>
        <v>96.516393442622956</v>
      </c>
      <c r="P65" s="47">
        <v>1690</v>
      </c>
      <c r="Q65" s="46">
        <f t="shared" si="17"/>
        <v>97.687861271676297</v>
      </c>
      <c r="R65" s="47">
        <v>11000</v>
      </c>
      <c r="S65" s="46">
        <f t="shared" si="18"/>
        <v>93.220338983050837</v>
      </c>
      <c r="T65" s="48">
        <f t="shared" si="7"/>
        <v>12690</v>
      </c>
      <c r="U65" s="46">
        <f t="shared" si="19"/>
        <v>93.791574279379148</v>
      </c>
      <c r="V65" s="46">
        <f t="shared" si="8"/>
        <v>76.52495378927911</v>
      </c>
      <c r="W65" s="46">
        <f t="shared" si="9"/>
        <v>88.647342995169083</v>
      </c>
      <c r="X65" s="46">
        <f t="shared" si="10"/>
        <v>20.33271719038817</v>
      </c>
      <c r="Y65" s="46">
        <v>67.900000000000006</v>
      </c>
      <c r="Z65" s="56">
        <f t="shared" si="20"/>
        <v>100.8915304606241</v>
      </c>
    </row>
    <row r="66" spans="2:26" s="9" customFormat="1" ht="12" customHeight="1">
      <c r="B66" s="61">
        <v>2016</v>
      </c>
      <c r="C66" s="72" t="s">
        <v>94</v>
      </c>
      <c r="D66" s="68">
        <v>759</v>
      </c>
      <c r="E66" s="41">
        <f t="shared" si="11"/>
        <v>95.232120451693845</v>
      </c>
      <c r="F66" s="42">
        <v>52600</v>
      </c>
      <c r="G66" s="41">
        <f t="shared" si="12"/>
        <v>97.227356746765253</v>
      </c>
      <c r="H66" s="42">
        <v>42100</v>
      </c>
      <c r="I66" s="41">
        <f t="shared" si="13"/>
        <v>97.679814385150806</v>
      </c>
      <c r="J66" s="42">
        <v>40200</v>
      </c>
      <c r="K66" s="41">
        <f t="shared" si="14"/>
        <v>97.101449275362313</v>
      </c>
      <c r="L66" s="42">
        <v>35300</v>
      </c>
      <c r="M66" s="41">
        <f t="shared" si="15"/>
        <v>96.185286103542239</v>
      </c>
      <c r="N66" s="42">
        <v>4930</v>
      </c>
      <c r="O66" s="41">
        <f t="shared" si="16"/>
        <v>104.67091295116772</v>
      </c>
      <c r="P66" s="42">
        <v>1860</v>
      </c>
      <c r="Q66" s="41">
        <f t="shared" si="17"/>
        <v>110.05917159763314</v>
      </c>
      <c r="R66" s="42">
        <v>10500</v>
      </c>
      <c r="S66" s="41">
        <f t="shared" si="18"/>
        <v>95.454545454545453</v>
      </c>
      <c r="T66" s="43">
        <f t="shared" si="7"/>
        <v>12360</v>
      </c>
      <c r="U66" s="41">
        <f t="shared" si="19"/>
        <v>97.399527186761219</v>
      </c>
      <c r="V66" s="41">
        <f t="shared" si="8"/>
        <v>76.42585551330798</v>
      </c>
      <c r="W66" s="41">
        <f t="shared" si="9"/>
        <v>87.810945273631845</v>
      </c>
      <c r="X66" s="41">
        <f t="shared" si="10"/>
        <v>19.961977186311788</v>
      </c>
      <c r="Y66" s="41">
        <v>69.3</v>
      </c>
      <c r="Z66" s="57">
        <f t="shared" si="20"/>
        <v>102.06185567010309</v>
      </c>
    </row>
    <row r="67" spans="2:26" ht="12" customHeight="1">
      <c r="B67" s="60">
        <v>2017</v>
      </c>
      <c r="C67" s="73" t="s">
        <v>95</v>
      </c>
      <c r="D67" s="69">
        <v>723</v>
      </c>
      <c r="E67" s="46">
        <f t="shared" si="11"/>
        <v>95.256916996047437</v>
      </c>
      <c r="F67" s="47">
        <v>51300</v>
      </c>
      <c r="G67" s="46">
        <f t="shared" si="12"/>
        <v>97.528517110266151</v>
      </c>
      <c r="H67" s="47">
        <v>41100</v>
      </c>
      <c r="I67" s="46">
        <f t="shared" si="13"/>
        <v>97.62470308788599</v>
      </c>
      <c r="J67" s="47">
        <v>39400</v>
      </c>
      <c r="K67" s="46">
        <f t="shared" si="14"/>
        <v>98.009950248756212</v>
      </c>
      <c r="L67" s="47">
        <v>34900</v>
      </c>
      <c r="M67" s="46">
        <f t="shared" si="15"/>
        <v>98.866855524079327</v>
      </c>
      <c r="N67" s="47">
        <v>4560</v>
      </c>
      <c r="O67" s="46">
        <f t="shared" si="16"/>
        <v>92.494929006085187</v>
      </c>
      <c r="P67" s="47">
        <v>1610</v>
      </c>
      <c r="Q67" s="46">
        <f t="shared" si="17"/>
        <v>86.55913978494624</v>
      </c>
      <c r="R67" s="47">
        <v>10200</v>
      </c>
      <c r="S67" s="46">
        <f t="shared" si="18"/>
        <v>97.142857142857139</v>
      </c>
      <c r="T67" s="48">
        <f t="shared" si="7"/>
        <v>11810</v>
      </c>
      <c r="U67" s="46">
        <f t="shared" si="19"/>
        <v>95.550161812297731</v>
      </c>
      <c r="V67" s="46">
        <f t="shared" si="8"/>
        <v>76.803118908382061</v>
      </c>
      <c r="W67" s="46">
        <f t="shared" si="9"/>
        <v>88.578680203045693</v>
      </c>
      <c r="X67" s="46">
        <f t="shared" si="10"/>
        <v>19.883040935672515</v>
      </c>
      <c r="Y67" s="46">
        <v>71</v>
      </c>
      <c r="Z67" s="56">
        <f t="shared" si="20"/>
        <v>102.45310245310246</v>
      </c>
    </row>
    <row r="68" spans="2:26" ht="12" customHeight="1">
      <c r="B68" s="60">
        <v>2018</v>
      </c>
      <c r="C68" s="73" t="s">
        <v>97</v>
      </c>
      <c r="D68" s="69">
        <v>684</v>
      </c>
      <c r="E68" s="46">
        <f t="shared" si="11"/>
        <v>94.605809128630696</v>
      </c>
      <c r="F68" s="47">
        <v>50500</v>
      </c>
      <c r="G68" s="46">
        <f t="shared" si="12"/>
        <v>98.44054580896686</v>
      </c>
      <c r="H68" s="47">
        <v>40000</v>
      </c>
      <c r="I68" s="46">
        <f t="shared" si="13"/>
        <v>97.323600973236012</v>
      </c>
      <c r="J68" s="47">
        <v>38800</v>
      </c>
      <c r="K68" s="46">
        <f t="shared" si="14"/>
        <v>98.477157360406082</v>
      </c>
      <c r="L68" s="47">
        <v>34300</v>
      </c>
      <c r="M68" s="46">
        <f t="shared" si="15"/>
        <v>98.280802292263616</v>
      </c>
      <c r="N68" s="47">
        <v>4500</v>
      </c>
      <c r="O68" s="46">
        <f t="shared" si="16"/>
        <v>98.68421052631578</v>
      </c>
      <c r="P68" s="47">
        <v>1250</v>
      </c>
      <c r="Q68" s="46">
        <f t="shared" si="17"/>
        <v>77.639751552795033</v>
      </c>
      <c r="R68" s="47">
        <v>10400</v>
      </c>
      <c r="S68" s="46">
        <f t="shared" si="18"/>
        <v>101.96078431372548</v>
      </c>
      <c r="T68" s="48">
        <f t="shared" si="7"/>
        <v>11650</v>
      </c>
      <c r="U68" s="46">
        <f t="shared" si="19"/>
        <v>98.645215918712964</v>
      </c>
      <c r="V68" s="46">
        <f t="shared" si="8"/>
        <v>76.831683168316829</v>
      </c>
      <c r="W68" s="46">
        <f t="shared" si="9"/>
        <v>88.402061855670098</v>
      </c>
      <c r="X68" s="46">
        <f t="shared" si="10"/>
        <v>20.594059405940595</v>
      </c>
      <c r="Y68" s="46">
        <v>73.8</v>
      </c>
      <c r="Z68" s="56">
        <f t="shared" si="20"/>
        <v>103.94366197183098</v>
      </c>
    </row>
    <row r="69" spans="2:26" s="78" customFormat="1" ht="12" customHeight="1">
      <c r="B69" s="85">
        <v>2019</v>
      </c>
      <c r="C69" s="90" t="s">
        <v>106</v>
      </c>
      <c r="D69" s="87">
        <v>651</v>
      </c>
      <c r="E69" s="91" t="s">
        <v>107</v>
      </c>
      <c r="F69" s="48">
        <v>49000</v>
      </c>
      <c r="G69" s="91" t="s">
        <v>107</v>
      </c>
      <c r="H69" s="48">
        <v>37900</v>
      </c>
      <c r="I69" s="91" t="s">
        <v>107</v>
      </c>
      <c r="J69" s="48">
        <v>37300</v>
      </c>
      <c r="K69" s="91" t="s">
        <v>107</v>
      </c>
      <c r="L69" s="48">
        <v>33000</v>
      </c>
      <c r="M69" s="91" t="s">
        <v>107</v>
      </c>
      <c r="N69" s="48">
        <v>4290</v>
      </c>
      <c r="O69" s="91" t="s">
        <v>107</v>
      </c>
      <c r="P69" s="48">
        <v>670</v>
      </c>
      <c r="Q69" s="91" t="s">
        <v>107</v>
      </c>
      <c r="R69" s="48">
        <v>11100</v>
      </c>
      <c r="S69" s="91" t="s">
        <v>107</v>
      </c>
      <c r="T69" s="48">
        <f t="shared" si="7"/>
        <v>11770</v>
      </c>
      <c r="U69" s="91" t="s">
        <v>107</v>
      </c>
      <c r="V69" s="49">
        <f t="shared" si="8"/>
        <v>76.122448979591837</v>
      </c>
      <c r="W69" s="49">
        <f t="shared" si="9"/>
        <v>88.471849865951739</v>
      </c>
      <c r="X69" s="49">
        <f t="shared" si="10"/>
        <v>22.653061224489797</v>
      </c>
      <c r="Y69" s="49">
        <v>75.3</v>
      </c>
      <c r="Z69" s="91" t="s">
        <v>107</v>
      </c>
    </row>
    <row r="70" spans="2:26" ht="12" customHeight="1">
      <c r="B70" s="60">
        <v>2019</v>
      </c>
      <c r="C70" s="90" t="s">
        <v>108</v>
      </c>
      <c r="D70" s="69">
        <v>635</v>
      </c>
      <c r="E70" s="46">
        <f>D70/D68*100</f>
        <v>92.836257309941516</v>
      </c>
      <c r="F70" s="47">
        <v>49400</v>
      </c>
      <c r="G70" s="46">
        <f>F70/F68*100</f>
        <v>97.821782178217816</v>
      </c>
      <c r="H70" s="47">
        <v>39600</v>
      </c>
      <c r="I70" s="46">
        <f>H70/H68*100</f>
        <v>99</v>
      </c>
      <c r="J70" s="47">
        <v>37600</v>
      </c>
      <c r="K70" s="46">
        <f>J70/J68*100</f>
        <v>96.907216494845358</v>
      </c>
      <c r="L70" s="47">
        <v>32300</v>
      </c>
      <c r="M70" s="46">
        <f>L70/L68*100</f>
        <v>94.169096209912539</v>
      </c>
      <c r="N70" s="47">
        <v>5320</v>
      </c>
      <c r="O70" s="46">
        <f>N70/N68*100</f>
        <v>118.22222222222223</v>
      </c>
      <c r="P70" s="47">
        <v>1970</v>
      </c>
      <c r="Q70" s="46">
        <f>P70/P68*100</f>
        <v>157.6</v>
      </c>
      <c r="R70" s="47">
        <v>9820</v>
      </c>
      <c r="S70" s="46">
        <f>R70/R68*100</f>
        <v>94.42307692307692</v>
      </c>
      <c r="T70" s="48">
        <f t="shared" si="7"/>
        <v>11790</v>
      </c>
      <c r="U70" s="46">
        <f>T70/T68*100</f>
        <v>101.20171673819742</v>
      </c>
      <c r="V70" s="46">
        <f t="shared" si="8"/>
        <v>76.113360323886639</v>
      </c>
      <c r="W70" s="46">
        <f t="shared" si="9"/>
        <v>85.90425531914893</v>
      </c>
      <c r="X70" s="46">
        <f t="shared" si="10"/>
        <v>19.878542510121459</v>
      </c>
      <c r="Y70" s="46">
        <v>77.8</v>
      </c>
      <c r="Z70" s="56">
        <f>Y70/Y68*100</f>
        <v>105.42005420054201</v>
      </c>
    </row>
    <row r="71" spans="2:26" s="78" customFormat="1" ht="12" customHeight="1">
      <c r="B71" s="84">
        <v>2020</v>
      </c>
      <c r="C71" s="73" t="s">
        <v>98</v>
      </c>
      <c r="D71" s="87">
        <v>607</v>
      </c>
      <c r="E71" s="49">
        <f>D71/D70*100</f>
        <v>95.590551181102356</v>
      </c>
      <c r="F71" s="48">
        <v>48500</v>
      </c>
      <c r="G71" s="49">
        <f>F71/F70*100</f>
        <v>98.178137651821856</v>
      </c>
      <c r="H71" s="48">
        <v>38700</v>
      </c>
      <c r="I71" s="49">
        <f>H71/H70*100</f>
        <v>97.727272727272734</v>
      </c>
      <c r="J71" s="48">
        <v>36800</v>
      </c>
      <c r="K71" s="49">
        <f>J71/J70*100</f>
        <v>97.872340425531917</v>
      </c>
      <c r="L71" s="48">
        <v>31600</v>
      </c>
      <c r="M71" s="49">
        <f>L71/L70*100</f>
        <v>97.832817337461293</v>
      </c>
      <c r="N71" s="48">
        <v>5200</v>
      </c>
      <c r="O71" s="49">
        <f>N71/N70*100</f>
        <v>97.744360902255636</v>
      </c>
      <c r="P71" s="48">
        <v>1930</v>
      </c>
      <c r="Q71" s="49">
        <f>P71/P70*100</f>
        <v>97.969543147208128</v>
      </c>
      <c r="R71" s="48">
        <v>9750</v>
      </c>
      <c r="S71" s="49">
        <f>R71/R70*100</f>
        <v>99.287169042769861</v>
      </c>
      <c r="T71" s="53">
        <f t="shared" si="7"/>
        <v>11680</v>
      </c>
      <c r="U71" s="54">
        <f>T71/T70*100</f>
        <v>99.067005937234939</v>
      </c>
      <c r="V71" s="51">
        <f t="shared" si="8"/>
        <v>75.876288659793815</v>
      </c>
      <c r="W71" s="51">
        <f t="shared" si="9"/>
        <v>85.869565217391312</v>
      </c>
      <c r="X71" s="51">
        <f t="shared" si="10"/>
        <v>20.103092783505154</v>
      </c>
      <c r="Y71" s="49">
        <v>79.900000000000006</v>
      </c>
      <c r="Z71" s="50">
        <f>Y71/Y70*100</f>
        <v>102.69922879177381</v>
      </c>
    </row>
    <row r="72" spans="2:26" s="78" customFormat="1" ht="12" customHeight="1">
      <c r="B72" s="86">
        <v>2021</v>
      </c>
      <c r="C72" s="72" t="s">
        <v>99</v>
      </c>
      <c r="D72" s="88">
        <v>582</v>
      </c>
      <c r="E72" s="44">
        <f>D72/D71*100</f>
        <v>95.881383855024723</v>
      </c>
      <c r="F72" s="43">
        <v>47600</v>
      </c>
      <c r="G72" s="44">
        <f t="shared" ref="G72" si="21">F72/F71*100</f>
        <v>98.144329896907209</v>
      </c>
      <c r="H72" s="43">
        <v>38300</v>
      </c>
      <c r="I72" s="44">
        <f>H72/H71*100</f>
        <v>98.966408268733858</v>
      </c>
      <c r="J72" s="43">
        <v>36400</v>
      </c>
      <c r="K72" s="44">
        <f>J72/J71*100</f>
        <v>98.91304347826086</v>
      </c>
      <c r="L72" s="43">
        <v>31500</v>
      </c>
      <c r="M72" s="44">
        <f>L72/L71*100</f>
        <v>99.683544303797461</v>
      </c>
      <c r="N72" s="43">
        <v>4970</v>
      </c>
      <c r="O72" s="44">
        <f t="shared" ref="O72" si="22">N72/N71*100</f>
        <v>95.57692307692308</v>
      </c>
      <c r="P72" s="43">
        <v>1900</v>
      </c>
      <c r="Q72" s="44">
        <f>P72/P71*100</f>
        <v>98.445595854922274</v>
      </c>
      <c r="R72" s="43">
        <v>9300</v>
      </c>
      <c r="S72" s="44">
        <f>R72/R71*100</f>
        <v>95.384615384615387</v>
      </c>
      <c r="T72" s="48">
        <f t="shared" si="7"/>
        <v>11200</v>
      </c>
      <c r="U72" s="49">
        <f>T72/T71*100</f>
        <v>95.890410958904098</v>
      </c>
      <c r="V72" s="46">
        <f t="shared" si="8"/>
        <v>76.470588235294116</v>
      </c>
      <c r="W72" s="46">
        <f t="shared" si="9"/>
        <v>86.538461538461547</v>
      </c>
      <c r="X72" s="46">
        <f t="shared" si="10"/>
        <v>19.537815126050422</v>
      </c>
      <c r="Y72" s="44">
        <v>81.8</v>
      </c>
      <c r="Z72" s="45">
        <f>Y72/Y71*100</f>
        <v>102.37797246558196</v>
      </c>
    </row>
    <row r="73" spans="2:26" s="78" customFormat="1" ht="12" customHeight="1">
      <c r="B73" s="85">
        <v>2022</v>
      </c>
      <c r="C73" s="73" t="s">
        <v>100</v>
      </c>
      <c r="D73" s="87">
        <v>549</v>
      </c>
      <c r="E73" s="49">
        <f>D73/D72*100</f>
        <v>94.329896907216494</v>
      </c>
      <c r="F73" s="48">
        <v>47000</v>
      </c>
      <c r="G73" s="49">
        <f t="shared" ref="G73:G74" si="23">F73/F72*100</f>
        <v>98.739495798319325</v>
      </c>
      <c r="H73" s="48">
        <v>38100</v>
      </c>
      <c r="I73" s="49">
        <f>H73/H72*100</f>
        <v>99.477806788511742</v>
      </c>
      <c r="J73" s="48">
        <v>36200</v>
      </c>
      <c r="K73" s="49">
        <f>J73/J72*100</f>
        <v>99.45054945054946</v>
      </c>
      <c r="L73" s="48">
        <v>31000</v>
      </c>
      <c r="M73" s="49">
        <f>L73/L72*100</f>
        <v>98.412698412698404</v>
      </c>
      <c r="N73" s="48">
        <v>5250</v>
      </c>
      <c r="O73" s="49">
        <f t="shared" ref="O73:O74" si="24">N73/N72*100</f>
        <v>105.63380281690141</v>
      </c>
      <c r="P73" s="48">
        <v>1850</v>
      </c>
      <c r="Q73" s="49">
        <f>P73/P72*100</f>
        <v>97.368421052631575</v>
      </c>
      <c r="R73" s="48">
        <v>8940</v>
      </c>
      <c r="S73" s="49">
        <f>R73/R72*100</f>
        <v>96.129032258064512</v>
      </c>
      <c r="T73" s="48">
        <f t="shared" si="7"/>
        <v>10790</v>
      </c>
      <c r="U73" s="49">
        <f>T73/T72*100</f>
        <v>96.339285714285722</v>
      </c>
      <c r="V73" s="46">
        <f t="shared" si="8"/>
        <v>77.021276595744681</v>
      </c>
      <c r="W73" s="46">
        <f t="shared" si="9"/>
        <v>85.635359116022101</v>
      </c>
      <c r="X73" s="46">
        <f t="shared" si="10"/>
        <v>19.021276595744681</v>
      </c>
      <c r="Y73" s="49">
        <v>85.6</v>
      </c>
      <c r="Z73" s="50">
        <f>Y73/Y72*100</f>
        <v>104.64547677261614</v>
      </c>
    </row>
    <row r="74" spans="2:26" s="78" customFormat="1" ht="12" customHeight="1">
      <c r="B74" s="92">
        <v>2023</v>
      </c>
      <c r="C74" s="73" t="s">
        <v>105</v>
      </c>
      <c r="D74" s="93">
        <v>501</v>
      </c>
      <c r="E74" s="94">
        <f t="shared" ref="E74" si="25">D74/D73*100</f>
        <v>91.256830601092901</v>
      </c>
      <c r="F74" s="95">
        <v>45300</v>
      </c>
      <c r="G74" s="94">
        <f t="shared" si="23"/>
        <v>96.38297872340425</v>
      </c>
      <c r="H74" s="95">
        <v>36200</v>
      </c>
      <c r="I74" s="94">
        <f t="shared" ref="I74" si="26">H74/H73*100</f>
        <v>95.01312335958005</v>
      </c>
      <c r="J74" s="95">
        <v>34100</v>
      </c>
      <c r="K74" s="94">
        <f t="shared" ref="K74" si="27">J74/J73*100</f>
        <v>94.198895027624303</v>
      </c>
      <c r="L74" s="95">
        <v>29500</v>
      </c>
      <c r="M74" s="94">
        <f t="shared" ref="M74" si="28">L74/L73*100</f>
        <v>95.161290322580655</v>
      </c>
      <c r="N74" s="95">
        <v>4630</v>
      </c>
      <c r="O74" s="94">
        <f t="shared" si="24"/>
        <v>88.19047619047619</v>
      </c>
      <c r="P74" s="95">
        <v>2050</v>
      </c>
      <c r="Q74" s="94">
        <f t="shared" ref="Q74" si="29">P74/P73*100</f>
        <v>110.81081081081081</v>
      </c>
      <c r="R74" s="95">
        <v>9110</v>
      </c>
      <c r="S74" s="94">
        <f t="shared" ref="S74" si="30">R74/R73*100</f>
        <v>101.90156599552573</v>
      </c>
      <c r="T74" s="95">
        <f t="shared" si="7"/>
        <v>11160</v>
      </c>
      <c r="U74" s="94">
        <f t="shared" ref="U74" si="31">T74/T73*100</f>
        <v>103.42910101946245</v>
      </c>
      <c r="V74" s="94">
        <f t="shared" si="8"/>
        <v>75.275938189845476</v>
      </c>
      <c r="W74" s="94">
        <f t="shared" si="9"/>
        <v>86.510263929618773</v>
      </c>
      <c r="X74" s="94">
        <f t="shared" si="10"/>
        <v>20.110375275938189</v>
      </c>
      <c r="Y74" s="94">
        <v>90.4</v>
      </c>
      <c r="Z74" s="96">
        <f t="shared" ref="Z74" si="32">Y74/Y73*100</f>
        <v>105.60747663551405</v>
      </c>
    </row>
    <row r="75" spans="2:26" s="78" customFormat="1" ht="12" customHeight="1">
      <c r="B75" s="79">
        <v>2024</v>
      </c>
      <c r="C75" s="76" t="s">
        <v>109</v>
      </c>
      <c r="D75" s="80">
        <v>462</v>
      </c>
      <c r="E75" s="81">
        <f t="shared" ref="E75" si="33">D75/D74*100</f>
        <v>92.215568862275461</v>
      </c>
      <c r="F75" s="82">
        <v>43400</v>
      </c>
      <c r="G75" s="81">
        <f t="shared" ref="G75" si="34">F75/F74*100</f>
        <v>95.805739514348787</v>
      </c>
      <c r="H75" s="82">
        <v>35700</v>
      </c>
      <c r="I75" s="81">
        <f t="shared" ref="I75" si="35">H75/H74*100</f>
        <v>98.618784530386733</v>
      </c>
      <c r="J75" s="82">
        <v>33600</v>
      </c>
      <c r="K75" s="81">
        <f t="shared" ref="K75" si="36">J75/J74*100</f>
        <v>98.533724340175951</v>
      </c>
      <c r="L75" s="82">
        <v>29100</v>
      </c>
      <c r="M75" s="81">
        <f t="shared" ref="M75" si="37">L75/L74*100</f>
        <v>98.644067796610173</v>
      </c>
      <c r="N75" s="82">
        <v>4480</v>
      </c>
      <c r="O75" s="81">
        <f t="shared" ref="O75" si="38">N75/N74*100</f>
        <v>96.76025917926566</v>
      </c>
      <c r="P75" s="82">
        <v>2130</v>
      </c>
      <c r="Q75" s="81">
        <f t="shared" ref="Q75" si="39">P75/P74*100</f>
        <v>103.90243902439025</v>
      </c>
      <c r="R75" s="82">
        <v>7740</v>
      </c>
      <c r="S75" s="81">
        <f t="shared" ref="S75" si="40">R75/R74*100</f>
        <v>84.961580680570805</v>
      </c>
      <c r="T75" s="82">
        <f t="shared" ref="T75" si="41">P75+R75</f>
        <v>9870</v>
      </c>
      <c r="U75" s="81">
        <f t="shared" ref="U75" si="42">T75/T74*100</f>
        <v>88.44086021505376</v>
      </c>
      <c r="V75" s="81">
        <f t="shared" ref="V75" si="43">J75/F75*100</f>
        <v>77.41935483870968</v>
      </c>
      <c r="W75" s="81">
        <f t="shared" ref="W75" si="44">L75/J75*100</f>
        <v>86.607142857142861</v>
      </c>
      <c r="X75" s="81">
        <f t="shared" ref="X75" si="45">R75/F75*100</f>
        <v>17.83410138248848</v>
      </c>
      <c r="Y75" s="81">
        <v>93.9</v>
      </c>
      <c r="Z75" s="83">
        <f t="shared" ref="Z75" si="46">Y75/Y74*100</f>
        <v>103.8716814159292</v>
      </c>
    </row>
    <row r="76" spans="2:26" ht="12" customHeight="1">
      <c r="B76" s="10" t="s">
        <v>70</v>
      </c>
      <c r="C76" s="11"/>
      <c r="D76" s="12"/>
      <c r="E76" s="13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13"/>
      <c r="Z76" s="8"/>
    </row>
    <row r="77" spans="2:26">
      <c r="B77" s="35" t="s">
        <v>89</v>
      </c>
      <c r="C77" s="14"/>
      <c r="D77" s="15"/>
      <c r="F77" s="5"/>
      <c r="G77" s="5"/>
      <c r="I77" s="5"/>
      <c r="K77" s="5"/>
      <c r="M77" s="5"/>
      <c r="O77" s="5"/>
      <c r="Q77" s="5"/>
      <c r="S77" s="5"/>
      <c r="U77" s="5"/>
      <c r="Z77" s="5"/>
    </row>
    <row r="78" spans="2:26">
      <c r="B78" s="35" t="s">
        <v>90</v>
      </c>
      <c r="Z78" s="16" t="s">
        <v>110</v>
      </c>
    </row>
    <row r="79" spans="2:26">
      <c r="B79" s="35" t="s">
        <v>91</v>
      </c>
    </row>
    <row r="80" spans="2:26">
      <c r="B80" s="59" t="s">
        <v>93</v>
      </c>
    </row>
    <row r="81" spans="2:4">
      <c r="B81" s="14" t="s">
        <v>96</v>
      </c>
    </row>
    <row r="82" spans="2:4">
      <c r="B82" s="89" t="s">
        <v>101</v>
      </c>
      <c r="D82" s="1" t="s">
        <v>71</v>
      </c>
    </row>
    <row r="83" spans="2:4">
      <c r="B83" s="89" t="s">
        <v>102</v>
      </c>
    </row>
    <row r="84" spans="2:4">
      <c r="B84" s="89" t="s">
        <v>103</v>
      </c>
    </row>
    <row r="85" spans="2:4">
      <c r="B85" s="89" t="s">
        <v>104</v>
      </c>
    </row>
  </sheetData>
  <mergeCells count="14">
    <mergeCell ref="B5:C8"/>
    <mergeCell ref="D5:E8"/>
    <mergeCell ref="F5:G8"/>
    <mergeCell ref="T5:U8"/>
    <mergeCell ref="V5:V8"/>
    <mergeCell ref="X5:X8"/>
    <mergeCell ref="Y5:Z8"/>
    <mergeCell ref="H6:I8"/>
    <mergeCell ref="R6:S8"/>
    <mergeCell ref="J7:K8"/>
    <mergeCell ref="P7:Q8"/>
    <mergeCell ref="L8:M8"/>
    <mergeCell ref="N8:O8"/>
    <mergeCell ref="W5:W8"/>
  </mergeCells>
  <phoneticPr fontId="4"/>
  <pageMargins left="0.59055118110236227" right="0" top="0.59055118110236227" bottom="0" header="0.51181102362204722" footer="0.51181102362204722"/>
  <pageSetup paperSize="9" scale="6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東海</vt:lpstr>
      <vt:lpstr>東海!Print_Area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2021-07-14T04:42:55Z</cp:lastPrinted>
  <dcterms:created xsi:type="dcterms:W3CDTF">2014-08-13T07:34:29Z</dcterms:created>
  <dcterms:modified xsi:type="dcterms:W3CDTF">2024-07-16T01:15:12Z</dcterms:modified>
</cp:coreProperties>
</file>